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1035" windowWidth="20670" windowHeight="8355"/>
  </bookViews>
  <sheets>
    <sheet name="Hoja9" sheetId="1" r:id="rId1"/>
  </sheets>
  <definedNames>
    <definedName name="_xlnm.Print_Area" localSheetId="0">Hoja9!$A$1:$K$94</definedName>
    <definedName name="_xlnm.Print_Titles" localSheetId="0">Hoja9!$1:$8</definedName>
  </definedNames>
  <calcPr calcId="145621"/>
</workbook>
</file>

<file path=xl/calcChain.xml><?xml version="1.0" encoding="utf-8"?>
<calcChain xmlns="http://schemas.openxmlformats.org/spreadsheetml/2006/main">
  <c r="K90" i="1" l="1"/>
  <c r="J90" i="1"/>
  <c r="K89" i="1"/>
  <c r="K88" i="1"/>
  <c r="K87" i="1"/>
  <c r="K85" i="1"/>
  <c r="K84" i="1"/>
  <c r="K79" i="1"/>
  <c r="K78" i="1"/>
  <c r="K77" i="1"/>
  <c r="K75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5" i="1"/>
  <c r="K33" i="1"/>
  <c r="K32" i="1"/>
  <c r="K31" i="1"/>
  <c r="K30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36" i="1" l="1"/>
  <c r="K29" i="1"/>
  <c r="K76" i="1"/>
  <c r="K26" i="1"/>
  <c r="K34" i="1"/>
  <c r="K74" i="1"/>
  <c r="K81" i="1"/>
  <c r="K82" i="1"/>
  <c r="K83" i="1"/>
  <c r="K86" i="1"/>
  <c r="K80" i="1" l="1"/>
  <c r="K9" i="1" l="1"/>
</calcChain>
</file>

<file path=xl/sharedStrings.xml><?xml version="1.0" encoding="utf-8"?>
<sst xmlns="http://schemas.openxmlformats.org/spreadsheetml/2006/main" count="111" uniqueCount="107">
  <si>
    <t>TOTAL</t>
  </si>
  <si>
    <t>Gobernación</t>
  </si>
  <si>
    <t>Realizar, promover y coordinar la generación, producción y distribución de materiales audiovisuales</t>
  </si>
  <si>
    <t>Promover la atención y prevención de la violencia contra las mujeres</t>
  </si>
  <si>
    <t>Actividades para contribuir al desarrollo político y cívico social del país</t>
  </si>
  <si>
    <t>Divulgación de las acciones en materia de derechos humanos.</t>
  </si>
  <si>
    <t>Desarrollo y aplicación de programas y políticas en materia de prevención social del delito y promoción de la participación ciudadana</t>
  </si>
  <si>
    <t>Promover la prevención, protección y atención en materia de trata de personas</t>
  </si>
  <si>
    <t>Provisión para la creación de la Gendarmería</t>
  </si>
  <si>
    <t>Otorgamiento de subsidios en materia de Seguridad Pública a Entidades Federativas, Municipios y el Distrito Federal</t>
  </si>
  <si>
    <t>Otorgamiento de subsidios para la implementación de la reforma al sistema de justicia penal</t>
  </si>
  <si>
    <t>Programa Nacional de Prevención del Delito</t>
  </si>
  <si>
    <t>Hacienda y Crédito Público</t>
  </si>
  <si>
    <t>Atención Integral a Familiares de Personas Desaparecidas o No Localizadas</t>
  </si>
  <si>
    <t>Detección y prevención de ilícitos financieros relacionados con el terrorismo y el lavado de dinero</t>
  </si>
  <si>
    <t>Defensa Nacional</t>
  </si>
  <si>
    <t>Programa de Seguridad Pública de la Secretaría de la Defensa Nacional</t>
  </si>
  <si>
    <t>Derechos Humanos</t>
  </si>
  <si>
    <t>Sistema educativo militar</t>
  </si>
  <si>
    <t>Programa de igualdad entre mujeres y hombres SDN</t>
  </si>
  <si>
    <t>Comunicaciones y Transportes</t>
  </si>
  <si>
    <t>Programa de Empleo Temporal (PET)</t>
  </si>
  <si>
    <t>Educación Pública</t>
  </si>
  <si>
    <t>Formación y certificación para el trabajo</t>
  </si>
  <si>
    <t>Impulso al desarrollo de la cultura</t>
  </si>
  <si>
    <t>Producción y transmisión de materiales educativos y culturales</t>
  </si>
  <si>
    <t>Promoción y fomento de libros y la lectura</t>
  </si>
  <si>
    <t>Construcción y equipamiento de espacios educativos, culturales y deportivos</t>
  </si>
  <si>
    <t>Producción y distribución de libros, materiales educativos, culturales y comerciales</t>
  </si>
  <si>
    <t>Atención al deporte</t>
  </si>
  <si>
    <t>Generación y articulación de políticas públicas integrales de juventud</t>
  </si>
  <si>
    <t>Apoyo para operar el Consejo Nacional de Educación para la Vida y el Trabajo (INEA)</t>
  </si>
  <si>
    <t>Universidad virtual</t>
  </si>
  <si>
    <t>Diseño, construcción, consultoría y evaluación de la infraestructura física educativa</t>
  </si>
  <si>
    <t xml:space="preserve">Programa de Educación inicial y básica para la población rural e indígena </t>
  </si>
  <si>
    <t>Proyectos de infraestructura social de educación</t>
  </si>
  <si>
    <t>Proyectos de infraestructura social de ciencia y tecnología</t>
  </si>
  <si>
    <t>Proyectos de infraestructura cultural</t>
  </si>
  <si>
    <t>Fortalecimiento a la educación y la cultura indígena</t>
  </si>
  <si>
    <t>Programa Nacional de Becas y Financiamiento (PRONABES)</t>
  </si>
  <si>
    <t>Programa Escuelas de Calidad</t>
  </si>
  <si>
    <t>Programa de Desarrollo Humano Oportunidades</t>
  </si>
  <si>
    <t>Programa para el Fortalecimiento del Servicio de la Educación Telesecundaria</t>
  </si>
  <si>
    <t>Cultura Física</t>
  </si>
  <si>
    <t>Deporte</t>
  </si>
  <si>
    <t>Programa de Apoyo a las Culturas Municipales y Comunitarias (PACMYC)</t>
  </si>
  <si>
    <t>Programa de Apoyo a la Infraestructura Cultural de los Estados (PAICE)</t>
  </si>
  <si>
    <t>Programa Escuelas de Tiempo Completo</t>
  </si>
  <si>
    <t>Programa de Escuela Segura</t>
  </si>
  <si>
    <t>Programa de becas</t>
  </si>
  <si>
    <t>Subsidios para centros de educación</t>
  </si>
  <si>
    <t>Expansión de la oferta educativa en Educación Media Superior</t>
  </si>
  <si>
    <t>Fondo concursable de la inversión en infraestructura para Educación Media Superior</t>
  </si>
  <si>
    <t>Ampliación de la Oferta Educativa de los Institutos Tecnológicos</t>
  </si>
  <si>
    <t>Sistema Nacional de Educación a Distancia</t>
  </si>
  <si>
    <t>Fortalecimiento a las acciones asociadas a la educación indígena</t>
  </si>
  <si>
    <t>Fondo para la consolidación de las Universidades Interculturales</t>
  </si>
  <si>
    <t>Instituciones Estatales de Cultura</t>
  </si>
  <si>
    <t>Fondo para ampliar y diversificar la oferta educativa en educación superior</t>
  </si>
  <si>
    <t>Salud</t>
  </si>
  <si>
    <t>Prevención y atención contra las adicciones</t>
  </si>
  <si>
    <t>Marina</t>
  </si>
  <si>
    <t>Administración y fomento de la educación naval</t>
  </si>
  <si>
    <t>Desarrollo y dirección de la política y estrategia naval</t>
  </si>
  <si>
    <t>Desarrollo de las comunicaciones navales e informática</t>
  </si>
  <si>
    <t>Procuraduría General de la República</t>
  </si>
  <si>
    <t>Promoción del respeto a los derechos humanos y atención a víctimas del delito</t>
  </si>
  <si>
    <t>Promoción del Desarrollo Humano y Planeación Institucional</t>
  </si>
  <si>
    <t>Desarrollo Social</t>
  </si>
  <si>
    <t>Fomento del desarrollo de las organizaciones de la sociedad civil</t>
  </si>
  <si>
    <t>Nota: Las sumas parciales pueden no coincidir con el total, así como los cálculos porcentuales, debido al redondeo de las cifras.</t>
  </si>
  <si>
    <t>Fuente: Dependencias y entidades de la Administración Pública Federal.</t>
  </si>
  <si>
    <t>(Pesos)</t>
  </si>
  <si>
    <t>Enero-junio</t>
  </si>
  <si>
    <t>ANEXO 18 DEL PEF 2013</t>
  </si>
  <si>
    <t>n.a.: No aplica.</t>
  </si>
  <si>
    <t>Ramo</t>
  </si>
  <si>
    <t>Avance en el ejercicio del presupuesto</t>
  </si>
  <si>
    <t>Aprobado 
anual</t>
  </si>
  <si>
    <t>Autorizado anual</t>
  </si>
  <si>
    <t>Autorizado al periodo</t>
  </si>
  <si>
    <t>Erogado</t>
  </si>
  <si>
    <t>Porcentaje de avance</t>
  </si>
  <si>
    <t>Enero-abril</t>
  </si>
  <si>
    <t>Enero-mayo</t>
  </si>
  <si>
    <t>Autorizado  al periodo</t>
  </si>
  <si>
    <t>( a )</t>
  </si>
  <si>
    <t>( b )</t>
  </si>
  <si>
    <t>( c )</t>
  </si>
  <si>
    <t>( d )</t>
  </si>
  <si>
    <t>( e )</t>
  </si>
  <si>
    <t>( f )</t>
  </si>
  <si>
    <t>(f) / (b) * 100</t>
  </si>
  <si>
    <t>(f) / (c) * 100</t>
  </si>
  <si>
    <t>Desarrollo de instrumentos para la prevención del delito 1/</t>
  </si>
  <si>
    <t>Fomento de la cultura de la participación ciudadana en la prevención del delito y el respeto a los derechos humanos 1/</t>
  </si>
  <si>
    <t>Implementación de operativos para la prevención y disuasión del delito 1/</t>
  </si>
  <si>
    <t>Fomento de la cultura de la participación ciudadana en la prevención del delito en el marco de la Equidad y Género (Cumplimiento a la LGAMVLV) 1/</t>
  </si>
  <si>
    <t>Promover la Protección de los Derechos Humanos y Prevenir la Discriminación</t>
  </si>
  <si>
    <t>Subsidios a programas para jóvenes 1/</t>
  </si>
  <si>
    <t>Programa Hábitat 1/</t>
  </si>
  <si>
    <t>Rescate de espacios públicos 1/</t>
  </si>
  <si>
    <t xml:space="preserve">1/ Programas resectorizados, de conformidad con el Decreto por el que se reforman, adicionan y derogan diversas disposiciones de la Ley Orgánica de la Administración Pública Federal, publicado en el Diario Oficial de la Federación el 2 de enero de 2013. </t>
  </si>
  <si>
    <t>Denominación</t>
  </si>
  <si>
    <t>Desarrollo Agrario, Territorial y Urbano</t>
  </si>
  <si>
    <t>Programa de Educación Básica para Niños y Niñas de Familias Jornaleras Agrícolas Migrantes</t>
  </si>
  <si>
    <t>Evolución de las Erogaciones correspondientes a las acciones para la Prevención del Delito, Combate a las Adicciones, Rescate de Espacios Públicos y Promoción de Proyectos Productivos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</si>
</sst>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D7DAB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3" fillId="0" borderId="10" xfId="0" applyNumberFormat="1" applyFont="1" applyFill="1" applyBorder="1" applyAlignment="1">
      <alignment vertical="top"/>
    </xf>
    <xf numFmtId="164" fontId="3" fillId="0" borderId="10" xfId="0" applyNumberFormat="1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vertical="top"/>
    </xf>
    <xf numFmtId="164" fontId="3" fillId="0" borderId="12" xfId="0" applyNumberFormat="1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horizontal="right" vertical="top"/>
    </xf>
    <xf numFmtId="3" fontId="2" fillId="0" borderId="13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vertical="top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zoomScaleNormal="100" zoomScaleSheetLayoutView="100" workbookViewId="0">
      <selection activeCell="L23" sqref="L23"/>
    </sheetView>
  </sheetViews>
  <sheetFormatPr baseColWidth="10" defaultRowHeight="12" x14ac:dyDescent="0.2"/>
  <cols>
    <col min="1" max="1" width="6.7109375" style="4" customWidth="1"/>
    <col min="2" max="2" width="58.7109375" style="1" customWidth="1"/>
    <col min="3" max="8" width="17.42578125" style="1" customWidth="1"/>
    <col min="9" max="9" width="2.140625" style="1" customWidth="1"/>
    <col min="10" max="10" width="13.7109375" style="1" customWidth="1"/>
    <col min="11" max="11" width="14.140625" style="1" customWidth="1"/>
    <col min="12" max="16384" width="11.42578125" style="1"/>
  </cols>
  <sheetData>
    <row r="1" spans="1:11" ht="13.5" x14ac:dyDescent="0.2">
      <c r="A1" s="5" t="s">
        <v>74</v>
      </c>
    </row>
    <row r="2" spans="1:11" ht="13.5" x14ac:dyDescent="0.2">
      <c r="A2" s="5" t="s">
        <v>106</v>
      </c>
    </row>
    <row r="3" spans="1:11" ht="13.5" x14ac:dyDescent="0.2">
      <c r="A3" s="5" t="s">
        <v>73</v>
      </c>
    </row>
    <row r="4" spans="1:11" ht="13.5" x14ac:dyDescent="0.2">
      <c r="A4" s="5" t="s">
        <v>72</v>
      </c>
    </row>
    <row r="5" spans="1:11" x14ac:dyDescent="0.2">
      <c r="A5" s="15" t="s">
        <v>76</v>
      </c>
      <c r="B5" s="18" t="s">
        <v>103</v>
      </c>
      <c r="C5" s="12" t="s">
        <v>77</v>
      </c>
      <c r="D5" s="21"/>
      <c r="E5" s="21"/>
      <c r="F5" s="21"/>
      <c r="G5" s="21"/>
      <c r="H5" s="21"/>
      <c r="I5" s="6"/>
      <c r="J5" s="7"/>
      <c r="K5" s="8"/>
    </row>
    <row r="6" spans="1:11" x14ac:dyDescent="0.2">
      <c r="A6" s="16"/>
      <c r="B6" s="19"/>
      <c r="C6" s="22" t="s">
        <v>78</v>
      </c>
      <c r="D6" s="22" t="s">
        <v>79</v>
      </c>
      <c r="E6" s="22" t="s">
        <v>80</v>
      </c>
      <c r="F6" s="24" t="s">
        <v>81</v>
      </c>
      <c r="G6" s="25"/>
      <c r="H6" s="26"/>
      <c r="I6" s="9"/>
      <c r="J6" s="12" t="s">
        <v>82</v>
      </c>
      <c r="K6" s="13"/>
    </row>
    <row r="7" spans="1:11" ht="24" x14ac:dyDescent="0.2">
      <c r="A7" s="16"/>
      <c r="B7" s="19"/>
      <c r="C7" s="23"/>
      <c r="D7" s="23"/>
      <c r="E7" s="23"/>
      <c r="F7" s="10" t="s">
        <v>83</v>
      </c>
      <c r="G7" s="9" t="s">
        <v>84</v>
      </c>
      <c r="H7" s="9" t="s">
        <v>73</v>
      </c>
      <c r="I7" s="9"/>
      <c r="J7" s="10" t="s">
        <v>79</v>
      </c>
      <c r="K7" s="10" t="s">
        <v>85</v>
      </c>
    </row>
    <row r="8" spans="1:11" ht="15.75" customHeight="1" x14ac:dyDescent="0.2">
      <c r="A8" s="17"/>
      <c r="B8" s="20"/>
      <c r="C8" s="10" t="s">
        <v>86</v>
      </c>
      <c r="D8" s="10" t="s">
        <v>87</v>
      </c>
      <c r="E8" s="10" t="s">
        <v>88</v>
      </c>
      <c r="F8" s="10" t="s">
        <v>89</v>
      </c>
      <c r="G8" s="11" t="s">
        <v>90</v>
      </c>
      <c r="H8" s="11" t="s">
        <v>91</v>
      </c>
      <c r="I8" s="11"/>
      <c r="J8" s="11" t="s">
        <v>92</v>
      </c>
      <c r="K8" s="11" t="s">
        <v>93</v>
      </c>
    </row>
    <row r="9" spans="1:11" s="2" customFormat="1" ht="13.5" x14ac:dyDescent="0.2">
      <c r="A9" s="35" t="s">
        <v>0</v>
      </c>
      <c r="B9" s="36"/>
      <c r="C9" s="27">
        <v>118801561826.41</v>
      </c>
      <c r="D9" s="27">
        <v>120517828133.42999</v>
      </c>
      <c r="E9" s="27">
        <v>52688148300.696007</v>
      </c>
      <c r="F9" s="27">
        <v>27241812712.939995</v>
      </c>
      <c r="G9" s="27">
        <v>36261673881.030006</v>
      </c>
      <c r="H9" s="27">
        <v>50962025929.878006</v>
      </c>
      <c r="I9" s="27"/>
      <c r="J9" s="28">
        <v>42.285881449386849</v>
      </c>
      <c r="K9" s="28">
        <f>IFERROR(H9/E9*100,"n.a.")</f>
        <v>96.723888717882318</v>
      </c>
    </row>
    <row r="10" spans="1:11" s="3" customFormat="1" ht="13.5" x14ac:dyDescent="0.2">
      <c r="A10" s="37" t="s">
        <v>1</v>
      </c>
      <c r="B10" s="38"/>
      <c r="C10" s="29">
        <v>30573144943</v>
      </c>
      <c r="D10" s="29">
        <v>30310339218.190002</v>
      </c>
      <c r="E10" s="29">
        <v>12483674470.249998</v>
      </c>
      <c r="F10" s="29">
        <v>6374668415.2599993</v>
      </c>
      <c r="G10" s="29">
        <v>9792120626.6000004</v>
      </c>
      <c r="H10" s="29">
        <v>11905864284.029997</v>
      </c>
      <c r="I10" s="29"/>
      <c r="J10" s="30">
        <v>39.279878058523963</v>
      </c>
      <c r="K10" s="30">
        <f t="shared" ref="K10:K73" si="0">IFERROR(H10/E10*100,"n.a.")</f>
        <v>95.371473458419729</v>
      </c>
    </row>
    <row r="11" spans="1:11" s="2" customFormat="1" ht="24" x14ac:dyDescent="0.2">
      <c r="A11" s="39"/>
      <c r="B11" s="40" t="s">
        <v>98</v>
      </c>
      <c r="C11" s="31">
        <v>127756675</v>
      </c>
      <c r="D11" s="31">
        <v>125557338.78000002</v>
      </c>
      <c r="E11" s="31">
        <v>38388568.519999996</v>
      </c>
      <c r="F11" s="31">
        <v>20393273.629999999</v>
      </c>
      <c r="G11" s="31">
        <v>27601041.010000005</v>
      </c>
      <c r="H11" s="31">
        <v>34413723.979999997</v>
      </c>
      <c r="I11" s="31"/>
      <c r="J11" s="32">
        <v>27.408771414229548</v>
      </c>
      <c r="K11" s="32">
        <f t="shared" si="0"/>
        <v>89.645759940412589</v>
      </c>
    </row>
    <row r="12" spans="1:11" s="2" customFormat="1" ht="24" x14ac:dyDescent="0.2">
      <c r="A12" s="39"/>
      <c r="B12" s="40" t="s">
        <v>2</v>
      </c>
      <c r="C12" s="31">
        <v>98202581</v>
      </c>
      <c r="D12" s="31">
        <v>151380133.41999999</v>
      </c>
      <c r="E12" s="31">
        <v>56988131.320000008</v>
      </c>
      <c r="F12" s="31">
        <v>33738366.610000014</v>
      </c>
      <c r="G12" s="31">
        <v>44277615.790000007</v>
      </c>
      <c r="H12" s="31">
        <v>53968316.600000024</v>
      </c>
      <c r="I12" s="31"/>
      <c r="J12" s="32">
        <v>35.650858128303021</v>
      </c>
      <c r="K12" s="32">
        <f t="shared" si="0"/>
        <v>94.700976062817176</v>
      </c>
    </row>
    <row r="13" spans="1:11" s="2" customFormat="1" x14ac:dyDescent="0.2">
      <c r="A13" s="39"/>
      <c r="B13" s="40" t="s">
        <v>3</v>
      </c>
      <c r="C13" s="31">
        <v>121634233</v>
      </c>
      <c r="D13" s="31">
        <v>120262386.58000001</v>
      </c>
      <c r="E13" s="31">
        <v>14199933.360000003</v>
      </c>
      <c r="F13" s="31">
        <v>9126095.2700000014</v>
      </c>
      <c r="G13" s="31">
        <v>11174312.35</v>
      </c>
      <c r="H13" s="31">
        <v>13391405.410000002</v>
      </c>
      <c r="I13" s="31"/>
      <c r="J13" s="32">
        <v>11.135156877243473</v>
      </c>
      <c r="K13" s="32">
        <f t="shared" si="0"/>
        <v>94.306114476018905</v>
      </c>
    </row>
    <row r="14" spans="1:11" s="2" customFormat="1" x14ac:dyDescent="0.2">
      <c r="A14" s="39"/>
      <c r="B14" s="40" t="s">
        <v>94</v>
      </c>
      <c r="C14" s="31">
        <v>2002120124</v>
      </c>
      <c r="D14" s="31">
        <v>2004924190.9900007</v>
      </c>
      <c r="E14" s="31">
        <v>711460417.54999995</v>
      </c>
      <c r="F14" s="31">
        <v>455442217.80000001</v>
      </c>
      <c r="G14" s="31">
        <v>593124837.73000002</v>
      </c>
      <c r="H14" s="31">
        <v>706695369.00999987</v>
      </c>
      <c r="I14" s="31"/>
      <c r="J14" s="32">
        <v>35.24798454654011</v>
      </c>
      <c r="K14" s="32">
        <f t="shared" si="0"/>
        <v>99.330244041346788</v>
      </c>
    </row>
    <row r="15" spans="1:11" s="2" customFormat="1" ht="24" x14ac:dyDescent="0.2">
      <c r="A15" s="39"/>
      <c r="B15" s="40" t="s">
        <v>95</v>
      </c>
      <c r="C15" s="31">
        <v>187525203</v>
      </c>
      <c r="D15" s="31">
        <v>192110446.75000003</v>
      </c>
      <c r="E15" s="31">
        <v>54657699.740000002</v>
      </c>
      <c r="F15" s="31">
        <v>33762162.43</v>
      </c>
      <c r="G15" s="31">
        <v>46003210.670000009</v>
      </c>
      <c r="H15" s="31">
        <v>53377580.660000011</v>
      </c>
      <c r="I15" s="31"/>
      <c r="J15" s="32">
        <v>27.784840211975613</v>
      </c>
      <c r="K15" s="32">
        <f t="shared" si="0"/>
        <v>97.657934589107555</v>
      </c>
    </row>
    <row r="16" spans="1:11" s="2" customFormat="1" x14ac:dyDescent="0.2">
      <c r="A16" s="39"/>
      <c r="B16" s="40" t="s">
        <v>96</v>
      </c>
      <c r="C16" s="31">
        <v>18758784168</v>
      </c>
      <c r="D16" s="31">
        <v>20454996373.490002</v>
      </c>
      <c r="E16" s="31">
        <v>9094348292.6899986</v>
      </c>
      <c r="F16" s="31">
        <v>5338864033.2300005</v>
      </c>
      <c r="G16" s="31">
        <v>7015280656.7000017</v>
      </c>
      <c r="H16" s="31">
        <v>8905587327.9099979</v>
      </c>
      <c r="I16" s="31"/>
      <c r="J16" s="32">
        <v>43.537467156199448</v>
      </c>
      <c r="K16" s="32">
        <f t="shared" si="0"/>
        <v>97.924414606687918</v>
      </c>
    </row>
    <row r="17" spans="1:11" s="2" customFormat="1" ht="36" x14ac:dyDescent="0.2">
      <c r="A17" s="39"/>
      <c r="B17" s="40" t="s">
        <v>97</v>
      </c>
      <c r="C17" s="31">
        <v>3654557</v>
      </c>
      <c r="D17" s="31">
        <v>3642557</v>
      </c>
      <c r="E17" s="31">
        <v>0</v>
      </c>
      <c r="F17" s="31">
        <v>0</v>
      </c>
      <c r="G17" s="31">
        <v>0</v>
      </c>
      <c r="H17" s="31">
        <v>0</v>
      </c>
      <c r="I17" s="31"/>
      <c r="J17" s="32">
        <v>0</v>
      </c>
      <c r="K17" s="32" t="str">
        <f t="shared" si="0"/>
        <v>n.a.</v>
      </c>
    </row>
    <row r="18" spans="1:11" s="2" customFormat="1" x14ac:dyDescent="0.2">
      <c r="A18" s="39"/>
      <c r="B18" s="40" t="s">
        <v>4</v>
      </c>
      <c r="C18" s="31">
        <v>89785782</v>
      </c>
      <c r="D18" s="31">
        <v>32787095.520000007</v>
      </c>
      <c r="E18" s="31">
        <v>14504357.399999997</v>
      </c>
      <c r="F18" s="31">
        <v>8288117.7399999974</v>
      </c>
      <c r="G18" s="31">
        <v>11636928.57</v>
      </c>
      <c r="H18" s="31">
        <v>14067034.4</v>
      </c>
      <c r="I18" s="31"/>
      <c r="J18" s="32">
        <v>42.904179760049686</v>
      </c>
      <c r="K18" s="32">
        <f t="shared" si="0"/>
        <v>96.984885383477959</v>
      </c>
    </row>
    <row r="19" spans="1:11" s="2" customFormat="1" x14ac:dyDescent="0.2">
      <c r="A19" s="39"/>
      <c r="B19" s="40" t="s">
        <v>5</v>
      </c>
      <c r="C19" s="31">
        <v>24221646</v>
      </c>
      <c r="D19" s="31">
        <v>19650175.460000001</v>
      </c>
      <c r="E19" s="31">
        <v>11084821.439999999</v>
      </c>
      <c r="F19" s="31">
        <v>5245746.1900000004</v>
      </c>
      <c r="G19" s="31">
        <v>7032238.7400000012</v>
      </c>
      <c r="H19" s="31">
        <v>8624709.3100000024</v>
      </c>
      <c r="I19" s="31"/>
      <c r="J19" s="32">
        <v>43.891258516019391</v>
      </c>
      <c r="K19" s="32">
        <f t="shared" si="0"/>
        <v>77.806479397831438</v>
      </c>
    </row>
    <row r="20" spans="1:11" s="2" customFormat="1" ht="24" x14ac:dyDescent="0.2">
      <c r="A20" s="39"/>
      <c r="B20" s="40" t="s">
        <v>6</v>
      </c>
      <c r="C20" s="31">
        <v>130716134</v>
      </c>
      <c r="D20" s="31">
        <v>127359344.2</v>
      </c>
      <c r="E20" s="31">
        <v>3076582.22</v>
      </c>
      <c r="F20" s="31">
        <v>893976.36</v>
      </c>
      <c r="G20" s="31">
        <v>1074480.22</v>
      </c>
      <c r="H20" s="31">
        <v>1227518.7500000002</v>
      </c>
      <c r="I20" s="31"/>
      <c r="J20" s="32">
        <v>0.96382307690934255</v>
      </c>
      <c r="K20" s="32">
        <f t="shared" si="0"/>
        <v>39.898779301922907</v>
      </c>
    </row>
    <row r="21" spans="1:11" s="2" customFormat="1" ht="24" x14ac:dyDescent="0.2">
      <c r="A21" s="39"/>
      <c r="B21" s="40" t="s">
        <v>7</v>
      </c>
      <c r="C21" s="31">
        <v>10000000</v>
      </c>
      <c r="D21" s="31">
        <v>10000000</v>
      </c>
      <c r="E21" s="31">
        <v>0</v>
      </c>
      <c r="F21" s="31">
        <v>0</v>
      </c>
      <c r="G21" s="31">
        <v>0</v>
      </c>
      <c r="H21" s="31">
        <v>0</v>
      </c>
      <c r="I21" s="31"/>
      <c r="J21" s="32">
        <v>0</v>
      </c>
      <c r="K21" s="32" t="str">
        <f t="shared" si="0"/>
        <v>n.a.</v>
      </c>
    </row>
    <row r="22" spans="1:11" s="2" customFormat="1" x14ac:dyDescent="0.2">
      <c r="A22" s="39"/>
      <c r="B22" s="40" t="s">
        <v>8</v>
      </c>
      <c r="C22" s="31">
        <v>1500000000</v>
      </c>
      <c r="D22" s="31">
        <v>1500000000</v>
      </c>
      <c r="E22" s="31">
        <v>0</v>
      </c>
      <c r="F22" s="31">
        <v>0</v>
      </c>
      <c r="G22" s="31">
        <v>0</v>
      </c>
      <c r="H22" s="31">
        <v>0</v>
      </c>
      <c r="I22" s="31"/>
      <c r="J22" s="32">
        <v>0</v>
      </c>
      <c r="K22" s="32" t="str">
        <f t="shared" si="0"/>
        <v>n.a.</v>
      </c>
    </row>
    <row r="23" spans="1:11" s="2" customFormat="1" ht="24" x14ac:dyDescent="0.2">
      <c r="A23" s="39"/>
      <c r="B23" s="40" t="s">
        <v>9</v>
      </c>
      <c r="C23" s="31">
        <v>4559800000</v>
      </c>
      <c r="D23" s="31">
        <v>4559800000</v>
      </c>
      <c r="E23" s="31">
        <v>2163704978.0099998</v>
      </c>
      <c r="F23" s="31">
        <v>468914426</v>
      </c>
      <c r="G23" s="31">
        <v>1793250609.9999998</v>
      </c>
      <c r="H23" s="31">
        <v>1793250609.9999998</v>
      </c>
      <c r="I23" s="31"/>
      <c r="J23" s="32">
        <v>39.327396157726213</v>
      </c>
      <c r="K23" s="32">
        <f t="shared" si="0"/>
        <v>82.878702421310976</v>
      </c>
    </row>
    <row r="24" spans="1:11" s="2" customFormat="1" ht="24" x14ac:dyDescent="0.2">
      <c r="A24" s="39"/>
      <c r="B24" s="40" t="s">
        <v>10</v>
      </c>
      <c r="C24" s="31">
        <v>458943840</v>
      </c>
      <c r="D24" s="31">
        <v>458943840</v>
      </c>
      <c r="E24" s="31">
        <v>321260688</v>
      </c>
      <c r="F24" s="31">
        <v>0</v>
      </c>
      <c r="G24" s="31">
        <v>241664694.81999996</v>
      </c>
      <c r="H24" s="31">
        <v>321260688</v>
      </c>
      <c r="I24" s="31"/>
      <c r="J24" s="32">
        <v>70</v>
      </c>
      <c r="K24" s="32">
        <f t="shared" si="0"/>
        <v>100</v>
      </c>
    </row>
    <row r="25" spans="1:11" s="2" customFormat="1" x14ac:dyDescent="0.2">
      <c r="A25" s="39"/>
      <c r="B25" s="40" t="s">
        <v>11</v>
      </c>
      <c r="C25" s="31">
        <v>2500000000</v>
      </c>
      <c r="D25" s="31">
        <v>548925336</v>
      </c>
      <c r="E25" s="31">
        <v>0</v>
      </c>
      <c r="F25" s="31">
        <v>0</v>
      </c>
      <c r="G25" s="31">
        <v>0</v>
      </c>
      <c r="H25" s="31">
        <v>0</v>
      </c>
      <c r="I25" s="31"/>
      <c r="J25" s="32">
        <v>0</v>
      </c>
      <c r="K25" s="32" t="str">
        <f t="shared" si="0"/>
        <v>n.a.</v>
      </c>
    </row>
    <row r="26" spans="1:11" s="3" customFormat="1" ht="13.5" x14ac:dyDescent="0.2">
      <c r="A26" s="37" t="s">
        <v>12</v>
      </c>
      <c r="B26" s="41"/>
      <c r="C26" s="29">
        <v>425646710</v>
      </c>
      <c r="D26" s="29">
        <v>457050587.41000003</v>
      </c>
      <c r="E26" s="29">
        <v>159063719.23999998</v>
      </c>
      <c r="F26" s="29">
        <v>90195964.930000007</v>
      </c>
      <c r="G26" s="29">
        <v>105431851.30999994</v>
      </c>
      <c r="H26" s="29">
        <v>116453587.02999999</v>
      </c>
      <c r="I26" s="29"/>
      <c r="J26" s="30">
        <v>25.479364918862817</v>
      </c>
      <c r="K26" s="30">
        <f t="shared" si="0"/>
        <v>73.21191003606009</v>
      </c>
    </row>
    <row r="27" spans="1:11" s="2" customFormat="1" ht="24" x14ac:dyDescent="0.2">
      <c r="A27" s="39"/>
      <c r="B27" s="40" t="s">
        <v>13</v>
      </c>
      <c r="C27" s="31">
        <v>233707890</v>
      </c>
      <c r="D27" s="31">
        <v>224741913.33000001</v>
      </c>
      <c r="E27" s="31">
        <v>78698409.040000007</v>
      </c>
      <c r="F27" s="31">
        <v>63974121.579999998</v>
      </c>
      <c r="G27" s="31">
        <v>70867475.98999995</v>
      </c>
      <c r="H27" s="31">
        <v>74507679.760000005</v>
      </c>
      <c r="I27" s="31"/>
      <c r="J27" s="32">
        <v>33.152552034473686</v>
      </c>
      <c r="K27" s="32">
        <f t="shared" si="0"/>
        <v>94.67495044547853</v>
      </c>
    </row>
    <row r="28" spans="1:11" s="2" customFormat="1" ht="24" x14ac:dyDescent="0.2">
      <c r="A28" s="39"/>
      <c r="B28" s="40" t="s">
        <v>14</v>
      </c>
      <c r="C28" s="31">
        <v>191938820</v>
      </c>
      <c r="D28" s="31">
        <v>232308674.08000001</v>
      </c>
      <c r="E28" s="31">
        <v>80365310.199999973</v>
      </c>
      <c r="F28" s="31">
        <v>26221843.350000005</v>
      </c>
      <c r="G28" s="31">
        <v>34564375.32</v>
      </c>
      <c r="H28" s="31">
        <v>41945907.269999981</v>
      </c>
      <c r="I28" s="31"/>
      <c r="J28" s="32">
        <v>18.056108940450105</v>
      </c>
      <c r="K28" s="32">
        <f t="shared" si="0"/>
        <v>52.194046368528788</v>
      </c>
    </row>
    <row r="29" spans="1:11" s="3" customFormat="1" ht="13.5" x14ac:dyDescent="0.2">
      <c r="A29" s="37" t="s">
        <v>15</v>
      </c>
      <c r="B29" s="41"/>
      <c r="C29" s="29">
        <v>4296162547</v>
      </c>
      <c r="D29" s="29">
        <v>4490430581.5199995</v>
      </c>
      <c r="E29" s="29">
        <v>2171832579.6399989</v>
      </c>
      <c r="F29" s="29">
        <v>1396671875.5899999</v>
      </c>
      <c r="G29" s="29">
        <v>1753350512.0899997</v>
      </c>
      <c r="H29" s="29">
        <v>2128058921.5699999</v>
      </c>
      <c r="I29" s="29"/>
      <c r="J29" s="30">
        <v>47.390976943900498</v>
      </c>
      <c r="K29" s="30">
        <f t="shared" si="0"/>
        <v>97.98448285193075</v>
      </c>
    </row>
    <row r="30" spans="1:11" s="2" customFormat="1" x14ac:dyDescent="0.2">
      <c r="A30" s="39"/>
      <c r="B30" s="40" t="s">
        <v>16</v>
      </c>
      <c r="C30" s="31">
        <v>2801243732</v>
      </c>
      <c r="D30" s="31">
        <v>2885658371.8899994</v>
      </c>
      <c r="E30" s="31">
        <v>1512904861.6699991</v>
      </c>
      <c r="F30" s="31">
        <v>974895194.24999988</v>
      </c>
      <c r="G30" s="31">
        <v>1222471531.6099999</v>
      </c>
      <c r="H30" s="31">
        <v>1483979931.3499997</v>
      </c>
      <c r="I30" s="31"/>
      <c r="J30" s="32">
        <v>51.426043561007106</v>
      </c>
      <c r="K30" s="32">
        <f t="shared" si="0"/>
        <v>98.088119679378181</v>
      </c>
    </row>
    <row r="31" spans="1:11" s="2" customFormat="1" x14ac:dyDescent="0.2">
      <c r="A31" s="39"/>
      <c r="B31" s="40" t="s">
        <v>17</v>
      </c>
      <c r="C31" s="31">
        <v>44079276</v>
      </c>
      <c r="D31" s="31">
        <v>46246886.020000011</v>
      </c>
      <c r="E31" s="31">
        <v>22651168.039999999</v>
      </c>
      <c r="F31" s="31">
        <v>14979114.869999997</v>
      </c>
      <c r="G31" s="31">
        <v>18711932.030000001</v>
      </c>
      <c r="H31" s="31">
        <v>22008972.009999998</v>
      </c>
      <c r="I31" s="31"/>
      <c r="J31" s="32">
        <v>47.590170720860989</v>
      </c>
      <c r="K31" s="32">
        <f t="shared" si="0"/>
        <v>97.164843645740746</v>
      </c>
    </row>
    <row r="32" spans="1:11" s="2" customFormat="1" x14ac:dyDescent="0.2">
      <c r="A32" s="39"/>
      <c r="B32" s="40" t="s">
        <v>18</v>
      </c>
      <c r="C32" s="31">
        <v>1346839539</v>
      </c>
      <c r="D32" s="31">
        <v>1503364121.6500001</v>
      </c>
      <c r="E32" s="31">
        <v>632386751.28999996</v>
      </c>
      <c r="F32" s="31">
        <v>404854226.46999997</v>
      </c>
      <c r="G32" s="31">
        <v>509404248.44999987</v>
      </c>
      <c r="H32" s="31">
        <v>618180219.57000017</v>
      </c>
      <c r="I32" s="31"/>
      <c r="J32" s="32">
        <v>41.119793313380633</v>
      </c>
      <c r="K32" s="32">
        <f t="shared" si="0"/>
        <v>97.753505795145131</v>
      </c>
    </row>
    <row r="33" spans="1:11" s="2" customFormat="1" x14ac:dyDescent="0.2">
      <c r="A33" s="39"/>
      <c r="B33" s="40" t="s">
        <v>19</v>
      </c>
      <c r="C33" s="31">
        <v>104000000</v>
      </c>
      <c r="D33" s="31">
        <v>55161201.960000001</v>
      </c>
      <c r="E33" s="31">
        <v>3889798.64</v>
      </c>
      <c r="F33" s="31">
        <v>1943340</v>
      </c>
      <c r="G33" s="31">
        <v>2762800</v>
      </c>
      <c r="H33" s="31">
        <v>3889798.64</v>
      </c>
      <c r="I33" s="31"/>
      <c r="J33" s="32">
        <v>7.0516930410992078</v>
      </c>
      <c r="K33" s="32">
        <f t="shared" si="0"/>
        <v>100</v>
      </c>
    </row>
    <row r="34" spans="1:11" s="3" customFormat="1" ht="13.5" x14ac:dyDescent="0.2">
      <c r="A34" s="37" t="s">
        <v>20</v>
      </c>
      <c r="B34" s="41"/>
      <c r="C34" s="29">
        <v>1316872805</v>
      </c>
      <c r="D34" s="29">
        <v>1311762475.5</v>
      </c>
      <c r="E34" s="29">
        <v>414253771.61999983</v>
      </c>
      <c r="F34" s="29">
        <v>157646228.23999995</v>
      </c>
      <c r="G34" s="29">
        <v>280957159.96000004</v>
      </c>
      <c r="H34" s="29">
        <v>372880297.56000012</v>
      </c>
      <c r="I34" s="29"/>
      <c r="J34" s="30">
        <v>28.42590061267537</v>
      </c>
      <c r="K34" s="30">
        <f t="shared" si="0"/>
        <v>90.012529301012108</v>
      </c>
    </row>
    <row r="35" spans="1:11" s="2" customFormat="1" x14ac:dyDescent="0.2">
      <c r="A35" s="39"/>
      <c r="B35" s="40" t="s">
        <v>21</v>
      </c>
      <c r="C35" s="31">
        <v>1316872805</v>
      </c>
      <c r="D35" s="31">
        <v>1311762475.5</v>
      </c>
      <c r="E35" s="31">
        <v>414253771.61999983</v>
      </c>
      <c r="F35" s="31">
        <v>157646228.23999995</v>
      </c>
      <c r="G35" s="31">
        <v>280957159.96000004</v>
      </c>
      <c r="H35" s="31">
        <v>372880297.56000012</v>
      </c>
      <c r="I35" s="31"/>
      <c r="J35" s="32">
        <v>28.42590061267537</v>
      </c>
      <c r="K35" s="32">
        <f t="shared" si="0"/>
        <v>90.012529301012108</v>
      </c>
    </row>
    <row r="36" spans="1:11" s="3" customFormat="1" ht="13.5" x14ac:dyDescent="0.2">
      <c r="A36" s="37" t="s">
        <v>22</v>
      </c>
      <c r="B36" s="41"/>
      <c r="C36" s="29">
        <v>73306935293.009995</v>
      </c>
      <c r="D36" s="29">
        <v>74403560391.969986</v>
      </c>
      <c r="E36" s="29">
        <v>33421682144.279999</v>
      </c>
      <c r="F36" s="29">
        <v>17344754650.759998</v>
      </c>
      <c r="G36" s="29">
        <v>21799869456.490002</v>
      </c>
      <c r="H36" s="29">
        <v>32609765135.23</v>
      </c>
      <c r="I36" s="29"/>
      <c r="J36" s="30">
        <v>43.8282320945886</v>
      </c>
      <c r="K36" s="30">
        <f t="shared" si="0"/>
        <v>97.570687778236334</v>
      </c>
    </row>
    <row r="37" spans="1:11" s="2" customFormat="1" x14ac:dyDescent="0.2">
      <c r="A37" s="39"/>
      <c r="B37" s="40" t="s">
        <v>23</v>
      </c>
      <c r="C37" s="31">
        <v>2427137058</v>
      </c>
      <c r="D37" s="31">
        <v>2424094329.1300001</v>
      </c>
      <c r="E37" s="31">
        <v>1128321868.4400001</v>
      </c>
      <c r="F37" s="31">
        <v>638238145.70000005</v>
      </c>
      <c r="G37" s="31">
        <v>878448981.40999985</v>
      </c>
      <c r="H37" s="31">
        <v>1047735041.6099999</v>
      </c>
      <c r="I37" s="31"/>
      <c r="J37" s="32">
        <v>43.221710847614943</v>
      </c>
      <c r="K37" s="32">
        <f t="shared" si="0"/>
        <v>92.857815745305174</v>
      </c>
    </row>
    <row r="38" spans="1:11" s="2" customFormat="1" x14ac:dyDescent="0.2">
      <c r="A38" s="39"/>
      <c r="B38" s="40" t="s">
        <v>24</v>
      </c>
      <c r="C38" s="31">
        <v>7358828684</v>
      </c>
      <c r="D38" s="31">
        <v>7371862581.4400015</v>
      </c>
      <c r="E38" s="31">
        <v>3234396896.7499986</v>
      </c>
      <c r="F38" s="31">
        <v>2038388797.5500007</v>
      </c>
      <c r="G38" s="31">
        <v>2526722103.3799992</v>
      </c>
      <c r="H38" s="31">
        <v>3041405838.1700001</v>
      </c>
      <c r="I38" s="31"/>
      <c r="J38" s="32">
        <v>41.256952426477532</v>
      </c>
      <c r="K38" s="32">
        <f t="shared" si="0"/>
        <v>94.033167086762887</v>
      </c>
    </row>
    <row r="39" spans="1:11" s="2" customFormat="1" x14ac:dyDescent="0.2">
      <c r="A39" s="39"/>
      <c r="B39" s="40" t="s">
        <v>25</v>
      </c>
      <c r="C39" s="31">
        <v>1304593891</v>
      </c>
      <c r="D39" s="31">
        <v>1269956430.0499997</v>
      </c>
      <c r="E39" s="31">
        <v>467670087.81</v>
      </c>
      <c r="F39" s="31">
        <v>222830402.87999997</v>
      </c>
      <c r="G39" s="31">
        <v>329432570.82999998</v>
      </c>
      <c r="H39" s="31">
        <v>461963273.75</v>
      </c>
      <c r="I39" s="31"/>
      <c r="J39" s="32">
        <v>36.376308888944479</v>
      </c>
      <c r="K39" s="32">
        <f t="shared" si="0"/>
        <v>98.779735072062493</v>
      </c>
    </row>
    <row r="40" spans="1:11" s="2" customFormat="1" x14ac:dyDescent="0.2">
      <c r="A40" s="39"/>
      <c r="B40" s="40" t="s">
        <v>26</v>
      </c>
      <c r="C40" s="31">
        <v>114781109</v>
      </c>
      <c r="D40" s="31">
        <v>103305998.09999998</v>
      </c>
      <c r="E40" s="31">
        <v>0</v>
      </c>
      <c r="F40" s="31">
        <v>0</v>
      </c>
      <c r="G40" s="31">
        <v>0</v>
      </c>
      <c r="H40" s="31">
        <v>0</v>
      </c>
      <c r="I40" s="31"/>
      <c r="J40" s="32">
        <v>0</v>
      </c>
      <c r="K40" s="32" t="str">
        <f t="shared" si="0"/>
        <v>n.a.</v>
      </c>
    </row>
    <row r="41" spans="1:11" s="2" customFormat="1" ht="24" x14ac:dyDescent="0.2">
      <c r="A41" s="39"/>
      <c r="B41" s="40" t="s">
        <v>27</v>
      </c>
      <c r="C41" s="31">
        <v>33075104</v>
      </c>
      <c r="D41" s="31">
        <v>32645677.999999993</v>
      </c>
      <c r="E41" s="31">
        <v>17274700.699999999</v>
      </c>
      <c r="F41" s="31">
        <v>11562792.699999999</v>
      </c>
      <c r="G41" s="31">
        <v>14314376.699999999</v>
      </c>
      <c r="H41" s="31">
        <v>17274700.699999999</v>
      </c>
      <c r="I41" s="31"/>
      <c r="J41" s="32">
        <v>52.91573573690215</v>
      </c>
      <c r="K41" s="32">
        <f t="shared" si="0"/>
        <v>100</v>
      </c>
    </row>
    <row r="42" spans="1:11" s="2" customFormat="1" ht="24" x14ac:dyDescent="0.2">
      <c r="A42" s="39"/>
      <c r="B42" s="40" t="s">
        <v>28</v>
      </c>
      <c r="C42" s="31">
        <v>288627650</v>
      </c>
      <c r="D42" s="31">
        <v>283883609.80000001</v>
      </c>
      <c r="E42" s="31">
        <v>141127793.80000001</v>
      </c>
      <c r="F42" s="31">
        <v>76632484.900000006</v>
      </c>
      <c r="G42" s="31">
        <v>99397136</v>
      </c>
      <c r="H42" s="31">
        <v>141127793.80000001</v>
      </c>
      <c r="I42" s="31"/>
      <c r="J42" s="32">
        <v>49.713258859652562</v>
      </c>
      <c r="K42" s="32">
        <f t="shared" si="0"/>
        <v>100</v>
      </c>
    </row>
    <row r="43" spans="1:11" s="2" customFormat="1" x14ac:dyDescent="0.2">
      <c r="A43" s="39"/>
      <c r="B43" s="40" t="s">
        <v>29</v>
      </c>
      <c r="C43" s="31">
        <v>704499459</v>
      </c>
      <c r="D43" s="31">
        <v>692375295.0999999</v>
      </c>
      <c r="E43" s="31">
        <v>345355211.34000003</v>
      </c>
      <c r="F43" s="31">
        <v>114144013.94999999</v>
      </c>
      <c r="G43" s="31">
        <v>277878811</v>
      </c>
      <c r="H43" s="31">
        <v>345355211.34000003</v>
      </c>
      <c r="I43" s="31"/>
      <c r="J43" s="32">
        <v>49.879770954294422</v>
      </c>
      <c r="K43" s="32">
        <f t="shared" si="0"/>
        <v>100</v>
      </c>
    </row>
    <row r="44" spans="1:11" s="2" customFormat="1" x14ac:dyDescent="0.2">
      <c r="A44" s="39"/>
      <c r="B44" s="40" t="s">
        <v>30</v>
      </c>
      <c r="C44" s="31">
        <v>129934055</v>
      </c>
      <c r="D44" s="31">
        <v>123282035.46000002</v>
      </c>
      <c r="E44" s="31">
        <v>1053407.4300000002</v>
      </c>
      <c r="F44" s="31">
        <v>34039</v>
      </c>
      <c r="G44" s="31">
        <v>50765.399999999994</v>
      </c>
      <c r="H44" s="31">
        <v>1053407.4300000002</v>
      </c>
      <c r="I44" s="31"/>
      <c r="J44" s="32">
        <v>0.85446953083589194</v>
      </c>
      <c r="K44" s="32">
        <f t="shared" si="0"/>
        <v>100</v>
      </c>
    </row>
    <row r="45" spans="1:11" s="2" customFormat="1" ht="24" x14ac:dyDescent="0.2">
      <c r="A45" s="39"/>
      <c r="B45" s="40" t="s">
        <v>31</v>
      </c>
      <c r="C45" s="31">
        <v>86729039</v>
      </c>
      <c r="D45" s="31">
        <v>86729039</v>
      </c>
      <c r="E45" s="31">
        <v>48102829</v>
      </c>
      <c r="F45" s="31">
        <v>19724833</v>
      </c>
      <c r="G45" s="31">
        <v>40848648</v>
      </c>
      <c r="H45" s="31">
        <v>48102829</v>
      </c>
      <c r="I45" s="31"/>
      <c r="J45" s="32">
        <v>55.46334832558216</v>
      </c>
      <c r="K45" s="32">
        <f t="shared" si="0"/>
        <v>100</v>
      </c>
    </row>
    <row r="46" spans="1:11" s="2" customFormat="1" x14ac:dyDescent="0.2">
      <c r="A46" s="39"/>
      <c r="B46" s="40" t="s">
        <v>32</v>
      </c>
      <c r="C46" s="31">
        <v>279216004</v>
      </c>
      <c r="D46" s="31">
        <v>263223538.19999999</v>
      </c>
      <c r="E46" s="31">
        <v>76775946.040000021</v>
      </c>
      <c r="F46" s="31">
        <v>17674637.010000002</v>
      </c>
      <c r="G46" s="31">
        <v>27795561.359999999</v>
      </c>
      <c r="H46" s="31">
        <v>72562062.290000021</v>
      </c>
      <c r="I46" s="31"/>
      <c r="J46" s="32">
        <v>27.566707288489763</v>
      </c>
      <c r="K46" s="32">
        <f t="shared" si="0"/>
        <v>94.51145317336163</v>
      </c>
    </row>
    <row r="47" spans="1:11" s="2" customFormat="1" ht="24" x14ac:dyDescent="0.2">
      <c r="A47" s="39"/>
      <c r="B47" s="40" t="s">
        <v>33</v>
      </c>
      <c r="C47" s="31">
        <v>173805408</v>
      </c>
      <c r="D47" s="31">
        <v>162923384.23999992</v>
      </c>
      <c r="E47" s="31">
        <v>96576605.689999983</v>
      </c>
      <c r="F47" s="31">
        <v>65911839.800000004</v>
      </c>
      <c r="G47" s="31">
        <v>85582218.899999976</v>
      </c>
      <c r="H47" s="31">
        <v>96576605.689999983</v>
      </c>
      <c r="I47" s="31"/>
      <c r="J47" s="32">
        <v>59.277313775740424</v>
      </c>
      <c r="K47" s="32">
        <f t="shared" si="0"/>
        <v>100</v>
      </c>
    </row>
    <row r="48" spans="1:11" s="2" customFormat="1" x14ac:dyDescent="0.2">
      <c r="A48" s="39"/>
      <c r="B48" s="40" t="s">
        <v>34</v>
      </c>
      <c r="C48" s="31">
        <v>2833990008</v>
      </c>
      <c r="D48" s="31">
        <v>2829211392.0500002</v>
      </c>
      <c r="E48" s="31">
        <v>1492777851.3399999</v>
      </c>
      <c r="F48" s="31">
        <v>966890319</v>
      </c>
      <c r="G48" s="31">
        <v>1193744267.72</v>
      </c>
      <c r="H48" s="31">
        <v>1492777851.3399999</v>
      </c>
      <c r="I48" s="31"/>
      <c r="J48" s="32">
        <v>52.763036920276129</v>
      </c>
      <c r="K48" s="32">
        <f t="shared" si="0"/>
        <v>100</v>
      </c>
    </row>
    <row r="49" spans="1:11" s="2" customFormat="1" x14ac:dyDescent="0.2">
      <c r="A49" s="39"/>
      <c r="B49" s="40" t="s">
        <v>35</v>
      </c>
      <c r="C49" s="31">
        <v>1732460886</v>
      </c>
      <c r="D49" s="31">
        <v>1659273645.3</v>
      </c>
      <c r="E49" s="31">
        <v>1053702746.7</v>
      </c>
      <c r="F49" s="31">
        <v>388858609</v>
      </c>
      <c r="G49" s="31">
        <v>576016379</v>
      </c>
      <c r="H49" s="31">
        <v>1004211168.7</v>
      </c>
      <c r="I49" s="31"/>
      <c r="J49" s="32">
        <v>60.521130528680011</v>
      </c>
      <c r="K49" s="32">
        <f t="shared" si="0"/>
        <v>95.303079720063522</v>
      </c>
    </row>
    <row r="50" spans="1:11" s="2" customFormat="1" x14ac:dyDescent="0.2">
      <c r="A50" s="39"/>
      <c r="B50" s="40" t="s">
        <v>36</v>
      </c>
      <c r="C50" s="31">
        <v>10950000</v>
      </c>
      <c r="D50" s="31">
        <v>18455000</v>
      </c>
      <c r="E50" s="31">
        <v>11275000</v>
      </c>
      <c r="F50" s="31">
        <v>6487500</v>
      </c>
      <c r="G50" s="31">
        <v>9031250</v>
      </c>
      <c r="H50" s="31">
        <v>11275000</v>
      </c>
      <c r="I50" s="31"/>
      <c r="J50" s="32">
        <v>61.094554321322136</v>
      </c>
      <c r="K50" s="32">
        <f t="shared" si="0"/>
        <v>100</v>
      </c>
    </row>
    <row r="51" spans="1:11" s="2" customFormat="1" x14ac:dyDescent="0.2">
      <c r="A51" s="39"/>
      <c r="B51" s="40" t="s">
        <v>37</v>
      </c>
      <c r="C51" s="31">
        <v>134935240</v>
      </c>
      <c r="D51" s="31">
        <v>114282514.84999999</v>
      </c>
      <c r="E51" s="31">
        <v>24712500</v>
      </c>
      <c r="F51" s="31">
        <v>18108336</v>
      </c>
      <c r="G51" s="31">
        <v>22691668</v>
      </c>
      <c r="H51" s="31">
        <v>24712500</v>
      </c>
      <c r="I51" s="31"/>
      <c r="J51" s="32">
        <v>21.624042866431552</v>
      </c>
      <c r="K51" s="32">
        <f t="shared" si="0"/>
        <v>100</v>
      </c>
    </row>
    <row r="52" spans="1:11" s="2" customFormat="1" x14ac:dyDescent="0.2">
      <c r="A52" s="39">
        <v>1</v>
      </c>
      <c r="B52" s="40" t="s">
        <v>38</v>
      </c>
      <c r="C52" s="31">
        <v>100729699</v>
      </c>
      <c r="D52" s="31">
        <v>99159636.050000012</v>
      </c>
      <c r="E52" s="31">
        <v>35862873.189999998</v>
      </c>
      <c r="F52" s="31">
        <v>18647834.399999999</v>
      </c>
      <c r="G52" s="31">
        <v>29274099.499999996</v>
      </c>
      <c r="H52" s="31">
        <v>35862364.390000001</v>
      </c>
      <c r="I52" s="31"/>
      <c r="J52" s="32">
        <v>36.166292877393026</v>
      </c>
      <c r="K52" s="32">
        <f t="shared" si="0"/>
        <v>99.99858126258512</v>
      </c>
    </row>
    <row r="53" spans="1:11" s="2" customFormat="1" x14ac:dyDescent="0.2">
      <c r="A53" s="39"/>
      <c r="B53" s="40" t="s">
        <v>39</v>
      </c>
      <c r="C53" s="31">
        <v>3250413542</v>
      </c>
      <c r="D53" s="31">
        <v>3233564067.9499998</v>
      </c>
      <c r="E53" s="31">
        <v>400932155.75</v>
      </c>
      <c r="F53" s="31">
        <v>339651456.38999999</v>
      </c>
      <c r="G53" s="31">
        <v>398129616.40999997</v>
      </c>
      <c r="H53" s="31">
        <v>400584584.16999996</v>
      </c>
      <c r="I53" s="31"/>
      <c r="J53" s="32">
        <v>12.388329897046411</v>
      </c>
      <c r="K53" s="32">
        <f t="shared" si="0"/>
        <v>99.913309128485878</v>
      </c>
    </row>
    <row r="54" spans="1:11" s="2" customFormat="1" x14ac:dyDescent="0.2">
      <c r="A54" s="39"/>
      <c r="B54" s="40" t="s">
        <v>40</v>
      </c>
      <c r="C54" s="31">
        <v>2008893626</v>
      </c>
      <c r="D54" s="31">
        <v>2005405391.45</v>
      </c>
      <c r="E54" s="31">
        <v>1945711858.0900002</v>
      </c>
      <c r="F54" s="31">
        <v>1942318142.78</v>
      </c>
      <c r="G54" s="31">
        <v>1943496573.1799998</v>
      </c>
      <c r="H54" s="31">
        <v>1945283569.77</v>
      </c>
      <c r="I54" s="31"/>
      <c r="J54" s="32">
        <v>97.002011566522754</v>
      </c>
      <c r="K54" s="32">
        <f t="shared" si="0"/>
        <v>99.977988091185267</v>
      </c>
    </row>
    <row r="55" spans="1:11" s="2" customFormat="1" x14ac:dyDescent="0.2">
      <c r="A55" s="39"/>
      <c r="B55" s="40" t="s">
        <v>41</v>
      </c>
      <c r="C55" s="31">
        <v>23869233157</v>
      </c>
      <c r="D55" s="31">
        <v>23869233157</v>
      </c>
      <c r="E55" s="31">
        <v>14901892794</v>
      </c>
      <c r="F55" s="31">
        <v>9212088330</v>
      </c>
      <c r="G55" s="31">
        <v>9764148698</v>
      </c>
      <c r="H55" s="31">
        <v>14901892794</v>
      </c>
      <c r="I55" s="31"/>
      <c r="J55" s="32">
        <v>62.431384770439522</v>
      </c>
      <c r="K55" s="32">
        <f t="shared" si="0"/>
        <v>100</v>
      </c>
    </row>
    <row r="56" spans="1:11" s="2" customFormat="1" ht="24" x14ac:dyDescent="0.2">
      <c r="A56" s="39"/>
      <c r="B56" s="40" t="s">
        <v>105</v>
      </c>
      <c r="C56" s="31">
        <v>223226902</v>
      </c>
      <c r="D56" s="31">
        <v>222372693.09999999</v>
      </c>
      <c r="E56" s="31">
        <v>62574088.399999999</v>
      </c>
      <c r="F56" s="31">
        <v>234910.99</v>
      </c>
      <c r="G56" s="31">
        <v>299712.95</v>
      </c>
      <c r="H56" s="31">
        <v>62390238.440000005</v>
      </c>
      <c r="I56" s="31"/>
      <c r="J56" s="32">
        <v>28.056609635942753</v>
      </c>
      <c r="K56" s="32">
        <f t="shared" si="0"/>
        <v>99.706188352557774</v>
      </c>
    </row>
    <row r="57" spans="1:11" s="2" customFormat="1" ht="24" x14ac:dyDescent="0.2">
      <c r="A57" s="39"/>
      <c r="B57" s="40" t="s">
        <v>42</v>
      </c>
      <c r="C57" s="31">
        <v>200133752</v>
      </c>
      <c r="D57" s="31">
        <v>199073634.02999997</v>
      </c>
      <c r="E57" s="31">
        <v>47081353.339999996</v>
      </c>
      <c r="F57" s="31">
        <v>28430.9</v>
      </c>
      <c r="G57" s="31">
        <v>58631.199999999997</v>
      </c>
      <c r="H57" s="31">
        <v>47077502.18</v>
      </c>
      <c r="I57" s="31"/>
      <c r="J57" s="32">
        <v>23.648285926656428</v>
      </c>
      <c r="K57" s="32">
        <f t="shared" si="0"/>
        <v>99.99182020114803</v>
      </c>
    </row>
    <row r="58" spans="1:11" s="2" customFormat="1" x14ac:dyDescent="0.2">
      <c r="A58" s="39"/>
      <c r="B58" s="40" t="s">
        <v>43</v>
      </c>
      <c r="C58" s="31">
        <v>694500000</v>
      </c>
      <c r="D58" s="31">
        <v>694499999.99999988</v>
      </c>
      <c r="E58" s="31">
        <v>459836486.80000001</v>
      </c>
      <c r="F58" s="31">
        <v>0</v>
      </c>
      <c r="G58" s="31">
        <v>142456221.40000001</v>
      </c>
      <c r="H58" s="31">
        <v>459836486.80000001</v>
      </c>
      <c r="I58" s="31"/>
      <c r="J58" s="32">
        <v>66.211157206623483</v>
      </c>
      <c r="K58" s="32">
        <f t="shared" si="0"/>
        <v>100</v>
      </c>
    </row>
    <row r="59" spans="1:11" s="2" customFormat="1" x14ac:dyDescent="0.2">
      <c r="A59" s="39"/>
      <c r="B59" s="40" t="s">
        <v>44</v>
      </c>
      <c r="C59" s="31">
        <v>5000000000.0099974</v>
      </c>
      <c r="D59" s="31">
        <v>4708130830</v>
      </c>
      <c r="E59" s="31">
        <v>658022093.57999992</v>
      </c>
      <c r="F59" s="31">
        <v>0</v>
      </c>
      <c r="G59" s="31">
        <v>300000000</v>
      </c>
      <c r="H59" s="31">
        <v>658022093.57999992</v>
      </c>
      <c r="I59" s="31"/>
      <c r="J59" s="32">
        <v>13.976291597232441</v>
      </c>
      <c r="K59" s="32">
        <f t="shared" si="0"/>
        <v>100</v>
      </c>
    </row>
    <row r="60" spans="1:11" s="2" customFormat="1" x14ac:dyDescent="0.2">
      <c r="A60" s="39"/>
      <c r="B60" s="40" t="s">
        <v>45</v>
      </c>
      <c r="C60" s="31">
        <v>37166662</v>
      </c>
      <c r="D60" s="31">
        <v>37166662</v>
      </c>
      <c r="E60" s="31">
        <v>1900000</v>
      </c>
      <c r="F60" s="31">
        <v>1900000</v>
      </c>
      <c r="G60" s="31">
        <v>1900000</v>
      </c>
      <c r="H60" s="31">
        <v>1900000</v>
      </c>
      <c r="I60" s="31"/>
      <c r="J60" s="32">
        <v>5.1121082651974499</v>
      </c>
      <c r="K60" s="32">
        <f t="shared" si="0"/>
        <v>100</v>
      </c>
    </row>
    <row r="61" spans="1:11" s="2" customFormat="1" x14ac:dyDescent="0.2">
      <c r="A61" s="39"/>
      <c r="B61" s="40" t="s">
        <v>46</v>
      </c>
      <c r="C61" s="31">
        <v>609813168</v>
      </c>
      <c r="D61" s="31">
        <v>609813168</v>
      </c>
      <c r="E61" s="31">
        <v>0</v>
      </c>
      <c r="F61" s="31">
        <v>0</v>
      </c>
      <c r="G61" s="31">
        <v>0</v>
      </c>
      <c r="H61" s="31">
        <v>0</v>
      </c>
      <c r="I61" s="31"/>
      <c r="J61" s="32">
        <v>0</v>
      </c>
      <c r="K61" s="32" t="str">
        <f t="shared" si="0"/>
        <v>n.a.</v>
      </c>
    </row>
    <row r="62" spans="1:11" s="2" customFormat="1" x14ac:dyDescent="0.2">
      <c r="A62" s="39"/>
      <c r="B62" s="40" t="s">
        <v>47</v>
      </c>
      <c r="C62" s="31">
        <v>6102953668</v>
      </c>
      <c r="D62" s="31">
        <v>5552624233.6400003</v>
      </c>
      <c r="E62" s="31">
        <v>829114876.44000006</v>
      </c>
      <c r="F62" s="31">
        <v>992827.45</v>
      </c>
      <c r="G62" s="31">
        <v>1355788.26</v>
      </c>
      <c r="H62" s="31">
        <v>828953047.82999992</v>
      </c>
      <c r="I62" s="31"/>
      <c r="J62" s="32">
        <v>14.929031984694255</v>
      </c>
      <c r="K62" s="32">
        <f t="shared" si="0"/>
        <v>99.980481762588198</v>
      </c>
    </row>
    <row r="63" spans="1:11" s="2" customFormat="1" x14ac:dyDescent="0.2">
      <c r="A63" s="39"/>
      <c r="B63" s="40" t="s">
        <v>48</v>
      </c>
      <c r="C63" s="31">
        <v>340000000</v>
      </c>
      <c r="D63" s="31">
        <v>323353734</v>
      </c>
      <c r="E63" s="31">
        <v>73276514.75</v>
      </c>
      <c r="F63" s="31">
        <v>0</v>
      </c>
      <c r="G63" s="31">
        <v>0</v>
      </c>
      <c r="H63" s="31">
        <v>73058992.349999994</v>
      </c>
      <c r="I63" s="31"/>
      <c r="J63" s="32">
        <v>22.594139070619175</v>
      </c>
      <c r="K63" s="32">
        <f t="shared" si="0"/>
        <v>99.703148545284762</v>
      </c>
    </row>
    <row r="64" spans="1:11" s="2" customFormat="1" x14ac:dyDescent="0.2">
      <c r="A64" s="39"/>
      <c r="B64" s="40" t="s">
        <v>49</v>
      </c>
      <c r="C64" s="31">
        <v>6784427489</v>
      </c>
      <c r="D64" s="31">
        <v>6844088150.1300001</v>
      </c>
      <c r="E64" s="31">
        <v>2275254179.3399997</v>
      </c>
      <c r="F64" s="31">
        <v>1242650292.6700001</v>
      </c>
      <c r="G64" s="31">
        <v>1993129087.3599999</v>
      </c>
      <c r="H64" s="31">
        <v>2222690752.3399997</v>
      </c>
      <c r="I64" s="31"/>
      <c r="J64" s="32">
        <v>32.476068448910624</v>
      </c>
      <c r="K64" s="32">
        <f t="shared" si="0"/>
        <v>97.689777806924084</v>
      </c>
    </row>
    <row r="65" spans="1:11" s="2" customFormat="1" x14ac:dyDescent="0.2">
      <c r="A65" s="39"/>
      <c r="B65" s="40" t="s">
        <v>50</v>
      </c>
      <c r="C65" s="31">
        <v>310000000</v>
      </c>
      <c r="D65" s="31">
        <v>2452262958</v>
      </c>
      <c r="E65" s="31">
        <v>2017262958</v>
      </c>
      <c r="F65" s="31">
        <v>0</v>
      </c>
      <c r="G65" s="31">
        <v>627262958</v>
      </c>
      <c r="H65" s="31">
        <v>1592262958</v>
      </c>
      <c r="I65" s="31"/>
      <c r="J65" s="32">
        <v>64.930351486392269</v>
      </c>
      <c r="K65" s="32">
        <f t="shared" si="0"/>
        <v>78.931849300333013</v>
      </c>
    </row>
    <row r="66" spans="1:11" s="2" customFormat="1" x14ac:dyDescent="0.2">
      <c r="A66" s="39"/>
      <c r="B66" s="40" t="s">
        <v>51</v>
      </c>
      <c r="C66" s="31">
        <v>1800000001</v>
      </c>
      <c r="D66" s="31">
        <v>1800000001</v>
      </c>
      <c r="E66" s="31">
        <v>0</v>
      </c>
      <c r="F66" s="31">
        <v>0</v>
      </c>
      <c r="G66" s="31">
        <v>0</v>
      </c>
      <c r="H66" s="31">
        <v>0</v>
      </c>
      <c r="I66" s="31"/>
      <c r="J66" s="32">
        <v>0</v>
      </c>
      <c r="K66" s="32" t="str">
        <f t="shared" si="0"/>
        <v>n.a.</v>
      </c>
    </row>
    <row r="67" spans="1:11" s="2" customFormat="1" ht="24" x14ac:dyDescent="0.2">
      <c r="A67" s="39"/>
      <c r="B67" s="40" t="s">
        <v>52</v>
      </c>
      <c r="C67" s="31">
        <v>1200000000</v>
      </c>
      <c r="D67" s="31">
        <v>1200000000</v>
      </c>
      <c r="E67" s="31">
        <v>0</v>
      </c>
      <c r="F67" s="31">
        <v>0</v>
      </c>
      <c r="G67" s="31">
        <v>0</v>
      </c>
      <c r="H67" s="31">
        <v>0</v>
      </c>
      <c r="I67" s="31"/>
      <c r="J67" s="32">
        <v>0</v>
      </c>
      <c r="K67" s="32" t="str">
        <f t="shared" si="0"/>
        <v>n.a.</v>
      </c>
    </row>
    <row r="68" spans="1:11" s="2" customFormat="1" x14ac:dyDescent="0.2">
      <c r="A68" s="39"/>
      <c r="B68" s="40" t="s">
        <v>53</v>
      </c>
      <c r="C68" s="31">
        <v>950000000</v>
      </c>
      <c r="D68" s="31">
        <v>958899074.49999988</v>
      </c>
      <c r="E68" s="31">
        <v>8679302.7599999998</v>
      </c>
      <c r="F68" s="31">
        <v>755674.69</v>
      </c>
      <c r="G68" s="31">
        <v>8512251.7799999993</v>
      </c>
      <c r="H68" s="31">
        <v>8659302.7599999998</v>
      </c>
      <c r="I68" s="31"/>
      <c r="J68" s="32">
        <v>0.90304631532940349</v>
      </c>
      <c r="K68" s="32">
        <f t="shared" si="0"/>
        <v>99.769566743400489</v>
      </c>
    </row>
    <row r="69" spans="1:11" s="2" customFormat="1" x14ac:dyDescent="0.2">
      <c r="A69" s="39"/>
      <c r="B69" s="40" t="s">
        <v>54</v>
      </c>
      <c r="C69" s="31">
        <v>43470000</v>
      </c>
      <c r="D69" s="31">
        <v>41296500</v>
      </c>
      <c r="E69" s="31">
        <v>0</v>
      </c>
      <c r="F69" s="31">
        <v>0</v>
      </c>
      <c r="G69" s="31">
        <v>0</v>
      </c>
      <c r="H69" s="31">
        <v>0</v>
      </c>
      <c r="I69" s="31"/>
      <c r="J69" s="32">
        <v>0</v>
      </c>
      <c r="K69" s="32" t="str">
        <f t="shared" si="0"/>
        <v>n.a.</v>
      </c>
    </row>
    <row r="70" spans="1:11" s="2" customFormat="1" x14ac:dyDescent="0.2">
      <c r="A70" s="39">
        <v>2</v>
      </c>
      <c r="B70" s="40" t="s">
        <v>55</v>
      </c>
      <c r="C70" s="31">
        <v>70000000</v>
      </c>
      <c r="D70" s="31">
        <v>69999999.999999985</v>
      </c>
      <c r="E70" s="31">
        <v>0</v>
      </c>
      <c r="F70" s="31">
        <v>0</v>
      </c>
      <c r="G70" s="31">
        <v>0</v>
      </c>
      <c r="H70" s="31">
        <v>0</v>
      </c>
      <c r="I70" s="31"/>
      <c r="J70" s="32">
        <v>0</v>
      </c>
      <c r="K70" s="32" t="str">
        <f t="shared" si="0"/>
        <v>n.a.</v>
      </c>
    </row>
    <row r="71" spans="1:11" s="2" customFormat="1" x14ac:dyDescent="0.2">
      <c r="A71" s="39"/>
      <c r="B71" s="40" t="s">
        <v>56</v>
      </c>
      <c r="C71" s="31">
        <v>72450000</v>
      </c>
      <c r="D71" s="31">
        <v>72450000</v>
      </c>
      <c r="E71" s="31">
        <v>72450000</v>
      </c>
      <c r="F71" s="31">
        <v>0</v>
      </c>
      <c r="G71" s="31">
        <v>24830000</v>
      </c>
      <c r="H71" s="31">
        <v>72450000</v>
      </c>
      <c r="I71" s="31"/>
      <c r="J71" s="32">
        <v>100</v>
      </c>
      <c r="K71" s="32">
        <f t="shared" si="0"/>
        <v>100</v>
      </c>
    </row>
    <row r="72" spans="1:11" s="2" customFormat="1" x14ac:dyDescent="0.2">
      <c r="A72" s="39"/>
      <c r="B72" s="40" t="s">
        <v>57</v>
      </c>
      <c r="C72" s="31">
        <v>1025960032</v>
      </c>
      <c r="D72" s="31">
        <v>974662030.40000057</v>
      </c>
      <c r="E72" s="31">
        <v>730996522.80000019</v>
      </c>
      <c r="F72" s="31">
        <v>0</v>
      </c>
      <c r="G72" s="31">
        <v>456872826.74999988</v>
      </c>
      <c r="H72" s="31">
        <v>730996522.80000019</v>
      </c>
      <c r="I72" s="31"/>
      <c r="J72" s="32">
        <v>74.999999999999972</v>
      </c>
      <c r="K72" s="32">
        <f t="shared" si="0"/>
        <v>100</v>
      </c>
    </row>
    <row r="73" spans="1:11" s="2" customFormat="1" ht="24" x14ac:dyDescent="0.2">
      <c r="A73" s="39"/>
      <c r="B73" s="40" t="s">
        <v>58</v>
      </c>
      <c r="C73" s="31">
        <v>1000000000</v>
      </c>
      <c r="D73" s="31">
        <v>1000000000</v>
      </c>
      <c r="E73" s="31">
        <v>761710642</v>
      </c>
      <c r="F73" s="31">
        <v>0</v>
      </c>
      <c r="G73" s="31">
        <v>26188254</v>
      </c>
      <c r="H73" s="31">
        <v>761710642</v>
      </c>
      <c r="I73" s="31"/>
      <c r="J73" s="32">
        <v>76.171064200000004</v>
      </c>
      <c r="K73" s="32">
        <f t="shared" si="0"/>
        <v>100</v>
      </c>
    </row>
    <row r="74" spans="1:11" s="3" customFormat="1" ht="13.5" x14ac:dyDescent="0.2">
      <c r="A74" s="37" t="s">
        <v>59</v>
      </c>
      <c r="B74" s="41"/>
      <c r="C74" s="29">
        <v>1253346103</v>
      </c>
      <c r="D74" s="29">
        <v>1277495125.3399999</v>
      </c>
      <c r="E74" s="29">
        <v>592173481.57999992</v>
      </c>
      <c r="F74" s="29">
        <v>347843453.4799999</v>
      </c>
      <c r="G74" s="29">
        <v>511911204.64999992</v>
      </c>
      <c r="H74" s="29">
        <v>592144584.9599998</v>
      </c>
      <c r="I74" s="29"/>
      <c r="J74" s="30">
        <v>46.352003480436224</v>
      </c>
      <c r="K74" s="30">
        <f t="shared" ref="K74:K90" si="1">IFERROR(H74/E74*100,"n.a.")</f>
        <v>99.995120244168476</v>
      </c>
    </row>
    <row r="75" spans="1:11" s="2" customFormat="1" x14ac:dyDescent="0.2">
      <c r="A75" s="39"/>
      <c r="B75" s="40" t="s">
        <v>60</v>
      </c>
      <c r="C75" s="31">
        <v>1253346103</v>
      </c>
      <c r="D75" s="31">
        <v>1277495125.3399999</v>
      </c>
      <c r="E75" s="31">
        <v>592173481.57999992</v>
      </c>
      <c r="F75" s="31">
        <v>347843453.4799999</v>
      </c>
      <c r="G75" s="31">
        <v>511911204.64999992</v>
      </c>
      <c r="H75" s="31">
        <v>592144584.9599998</v>
      </c>
      <c r="I75" s="31"/>
      <c r="J75" s="32">
        <v>46.352003480436224</v>
      </c>
      <c r="K75" s="32">
        <f t="shared" si="1"/>
        <v>99.995120244168476</v>
      </c>
    </row>
    <row r="76" spans="1:11" s="3" customFormat="1" ht="13.5" x14ac:dyDescent="0.2">
      <c r="A76" s="37" t="s">
        <v>61</v>
      </c>
      <c r="B76" s="41"/>
      <c r="C76" s="29">
        <v>2615120039</v>
      </c>
      <c r="D76" s="29">
        <v>3204220072.4699993</v>
      </c>
      <c r="E76" s="29">
        <v>1577559340.3700006</v>
      </c>
      <c r="F76" s="29">
        <v>923820649.00999999</v>
      </c>
      <c r="G76" s="29">
        <v>1169907934.3900006</v>
      </c>
      <c r="H76" s="29">
        <v>1563388922.9700005</v>
      </c>
      <c r="I76" s="29"/>
      <c r="J76" s="30">
        <v>48.791558869576932</v>
      </c>
      <c r="K76" s="30">
        <f t="shared" si="1"/>
        <v>99.101750594264388</v>
      </c>
    </row>
    <row r="77" spans="1:11" s="2" customFormat="1" x14ac:dyDescent="0.2">
      <c r="A77" s="39"/>
      <c r="B77" s="40" t="s">
        <v>62</v>
      </c>
      <c r="C77" s="31">
        <v>1479173778</v>
      </c>
      <c r="D77" s="31">
        <v>1446757035.9199994</v>
      </c>
      <c r="E77" s="31">
        <v>483208381.94000012</v>
      </c>
      <c r="F77" s="31">
        <v>320569394.99000019</v>
      </c>
      <c r="G77" s="31">
        <v>399297571.26000005</v>
      </c>
      <c r="H77" s="31">
        <v>482939777.12000012</v>
      </c>
      <c r="I77" s="31"/>
      <c r="J77" s="32">
        <v>33.380848693291234</v>
      </c>
      <c r="K77" s="32">
        <f t="shared" si="1"/>
        <v>99.944412218405319</v>
      </c>
    </row>
    <row r="78" spans="1:11" s="2" customFormat="1" x14ac:dyDescent="0.2">
      <c r="A78" s="39"/>
      <c r="B78" s="40" t="s">
        <v>63</v>
      </c>
      <c r="C78" s="31">
        <v>983719185</v>
      </c>
      <c r="D78" s="31">
        <v>1579245271.4999995</v>
      </c>
      <c r="E78" s="31">
        <v>999921540.54000044</v>
      </c>
      <c r="F78" s="31">
        <v>557520229.81999981</v>
      </c>
      <c r="G78" s="31">
        <v>700698286.68000042</v>
      </c>
      <c r="H78" s="31">
        <v>997758288.34000039</v>
      </c>
      <c r="I78" s="31"/>
      <c r="J78" s="32">
        <v>63.179438073752102</v>
      </c>
      <c r="K78" s="32">
        <f t="shared" si="1"/>
        <v>99.783657805908277</v>
      </c>
    </row>
    <row r="79" spans="1:11" s="2" customFormat="1" x14ac:dyDescent="0.2">
      <c r="A79" s="39"/>
      <c r="B79" s="40" t="s">
        <v>64</v>
      </c>
      <c r="C79" s="31">
        <v>152227076</v>
      </c>
      <c r="D79" s="31">
        <v>178217765.04999995</v>
      </c>
      <c r="E79" s="31">
        <v>94429417.89000003</v>
      </c>
      <c r="F79" s="31">
        <v>45731024.199999988</v>
      </c>
      <c r="G79" s="31">
        <v>69912076.450000003</v>
      </c>
      <c r="H79" s="31">
        <v>82690857.51000002</v>
      </c>
      <c r="I79" s="31"/>
      <c r="J79" s="32">
        <v>46.398773706314103</v>
      </c>
      <c r="K79" s="32">
        <f t="shared" si="1"/>
        <v>87.568958231137088</v>
      </c>
    </row>
    <row r="80" spans="1:11" s="3" customFormat="1" ht="13.5" x14ac:dyDescent="0.2">
      <c r="A80" s="37" t="s">
        <v>104</v>
      </c>
      <c r="B80" s="41"/>
      <c r="C80" s="29">
        <v>1772673546.8</v>
      </c>
      <c r="D80" s="29">
        <v>1765995574.0300002</v>
      </c>
      <c r="E80" s="29">
        <v>792654729.68599999</v>
      </c>
      <c r="F80" s="29">
        <v>5839117.0999999996</v>
      </c>
      <c r="G80" s="29">
        <v>7779383.5699999994</v>
      </c>
      <c r="H80" s="29">
        <v>648084411.07800007</v>
      </c>
      <c r="I80" s="29"/>
      <c r="J80" s="30">
        <v>36.697963494838895</v>
      </c>
      <c r="K80" s="30">
        <f t="shared" si="1"/>
        <v>81.761249483079524</v>
      </c>
    </row>
    <row r="81" spans="1:11" s="2" customFormat="1" x14ac:dyDescent="0.2">
      <c r="A81" s="39"/>
      <c r="B81" s="40" t="s">
        <v>100</v>
      </c>
      <c r="C81" s="31">
        <v>737666591.79999995</v>
      </c>
      <c r="D81" s="31">
        <v>734407760.08000004</v>
      </c>
      <c r="E81" s="31">
        <v>472924356.33600003</v>
      </c>
      <c r="F81" s="31">
        <v>0</v>
      </c>
      <c r="G81" s="31">
        <v>1196171.68</v>
      </c>
      <c r="H81" s="31">
        <v>342042028.79799998</v>
      </c>
      <c r="I81" s="31"/>
      <c r="J81" s="32">
        <v>46.573858201163461</v>
      </c>
      <c r="K81" s="32">
        <f t="shared" si="1"/>
        <v>72.324891753933755</v>
      </c>
    </row>
    <row r="82" spans="1:11" s="2" customFormat="1" x14ac:dyDescent="0.2">
      <c r="A82" s="39"/>
      <c r="B82" s="40" t="s">
        <v>101</v>
      </c>
      <c r="C82" s="31">
        <v>1035006955</v>
      </c>
      <c r="D82" s="31">
        <v>1031587813.95</v>
      </c>
      <c r="E82" s="31">
        <v>319730373.34999996</v>
      </c>
      <c r="F82" s="31">
        <v>5839117.0999999996</v>
      </c>
      <c r="G82" s="31">
        <v>6583211.8899999997</v>
      </c>
      <c r="H82" s="31">
        <v>306042382.28000003</v>
      </c>
      <c r="I82" s="31"/>
      <c r="J82" s="32">
        <v>29.667118798946333</v>
      </c>
      <c r="K82" s="32">
        <f t="shared" si="1"/>
        <v>95.71889560363536</v>
      </c>
    </row>
    <row r="83" spans="1:11" s="3" customFormat="1" ht="13.5" x14ac:dyDescent="0.2">
      <c r="A83" s="37" t="s">
        <v>65</v>
      </c>
      <c r="B83" s="41"/>
      <c r="C83" s="29">
        <v>1626585820</v>
      </c>
      <c r="D83" s="29">
        <v>1687944745.0799994</v>
      </c>
      <c r="E83" s="29">
        <v>742679564.23000026</v>
      </c>
      <c r="F83" s="29">
        <v>479647283.9799999</v>
      </c>
      <c r="G83" s="29">
        <v>622612236.91000044</v>
      </c>
      <c r="H83" s="29">
        <v>696035897.16000044</v>
      </c>
      <c r="I83" s="29"/>
      <c r="J83" s="30">
        <v>41.235703904929196</v>
      </c>
      <c r="K83" s="30">
        <f t="shared" si="1"/>
        <v>93.719543485977113</v>
      </c>
    </row>
    <row r="84" spans="1:11" s="2" customFormat="1" ht="24" x14ac:dyDescent="0.2">
      <c r="A84" s="39"/>
      <c r="B84" s="40" t="s">
        <v>66</v>
      </c>
      <c r="C84" s="31">
        <v>135451720</v>
      </c>
      <c r="D84" s="31">
        <v>139930662</v>
      </c>
      <c r="E84" s="31">
        <v>44988862.189999998</v>
      </c>
      <c r="F84" s="31">
        <v>26805355.130000003</v>
      </c>
      <c r="G84" s="31">
        <v>33744751.240000002</v>
      </c>
      <c r="H84" s="31">
        <v>39972429.969999999</v>
      </c>
      <c r="I84" s="31"/>
      <c r="J84" s="32">
        <v>28.565883558815724</v>
      </c>
      <c r="K84" s="32">
        <f t="shared" si="1"/>
        <v>88.849613046859758</v>
      </c>
    </row>
    <row r="85" spans="1:11" s="2" customFormat="1" x14ac:dyDescent="0.2">
      <c r="A85" s="39"/>
      <c r="B85" s="40" t="s">
        <v>67</v>
      </c>
      <c r="C85" s="31">
        <v>1491134100</v>
      </c>
      <c r="D85" s="31">
        <v>1548014083.0799994</v>
      </c>
      <c r="E85" s="31">
        <v>697690702.04000032</v>
      </c>
      <c r="F85" s="31">
        <v>452841928.8499999</v>
      </c>
      <c r="G85" s="31">
        <v>588867485.67000043</v>
      </c>
      <c r="H85" s="31">
        <v>656063467.19000041</v>
      </c>
      <c r="I85" s="31"/>
      <c r="J85" s="32">
        <v>42.380975364556548</v>
      </c>
      <c r="K85" s="32">
        <f t="shared" si="1"/>
        <v>94.033568925559024</v>
      </c>
    </row>
    <row r="86" spans="1:11" s="3" customFormat="1" ht="13.5" x14ac:dyDescent="0.2">
      <c r="A86" s="37" t="s">
        <v>68</v>
      </c>
      <c r="B86" s="41"/>
      <c r="C86" s="29">
        <v>1615074019.5999999</v>
      </c>
      <c r="D86" s="29">
        <v>1609029361.9200001</v>
      </c>
      <c r="E86" s="29">
        <v>332574499.80000001</v>
      </c>
      <c r="F86" s="29">
        <v>120725074.59</v>
      </c>
      <c r="G86" s="29">
        <v>217733515.06</v>
      </c>
      <c r="H86" s="29">
        <v>329349888.28999996</v>
      </c>
      <c r="I86" s="29"/>
      <c r="J86" s="30">
        <v>20.46885508024527</v>
      </c>
      <c r="K86" s="30">
        <f t="shared" si="1"/>
        <v>99.030409273128512</v>
      </c>
    </row>
    <row r="87" spans="1:11" s="2" customFormat="1" x14ac:dyDescent="0.2">
      <c r="A87" s="39"/>
      <c r="B87" s="40" t="s">
        <v>30</v>
      </c>
      <c r="C87" s="31">
        <v>247808685</v>
      </c>
      <c r="D87" s="31">
        <v>246685993.99999997</v>
      </c>
      <c r="E87" s="31">
        <v>49072184.149999999</v>
      </c>
      <c r="F87" s="31">
        <v>24186130.310000002</v>
      </c>
      <c r="G87" s="31">
        <v>30609550.65000001</v>
      </c>
      <c r="H87" s="31">
        <v>47861417.800000004</v>
      </c>
      <c r="I87" s="31"/>
      <c r="J87" s="32">
        <v>19.40175728014782</v>
      </c>
      <c r="K87" s="32">
        <f t="shared" si="1"/>
        <v>97.532682983298599</v>
      </c>
    </row>
    <row r="88" spans="1:11" s="2" customFormat="1" x14ac:dyDescent="0.2">
      <c r="A88" s="39"/>
      <c r="B88" s="40" t="s">
        <v>69</v>
      </c>
      <c r="C88" s="31">
        <v>9927618.6000000015</v>
      </c>
      <c r="D88" s="31">
        <v>9042931.9199999999</v>
      </c>
      <c r="E88" s="31">
        <v>4413611.72</v>
      </c>
      <c r="F88" s="31">
        <v>2653898.0099999998</v>
      </c>
      <c r="G88" s="31">
        <v>3414239.6300000004</v>
      </c>
      <c r="H88" s="31">
        <v>4135708.6499999994</v>
      </c>
      <c r="I88" s="31"/>
      <c r="J88" s="32">
        <v>45.734156649495148</v>
      </c>
      <c r="K88" s="32">
        <f t="shared" si="1"/>
        <v>93.703499817605149</v>
      </c>
    </row>
    <row r="89" spans="1:11" s="2" customFormat="1" x14ac:dyDescent="0.2">
      <c r="A89" s="39"/>
      <c r="B89" s="40" t="s">
        <v>21</v>
      </c>
      <c r="C89" s="31">
        <v>1291837716</v>
      </c>
      <c r="D89" s="31">
        <v>1287800436</v>
      </c>
      <c r="E89" s="31">
        <v>279088703.93000001</v>
      </c>
      <c r="F89" s="31">
        <v>93885046.269999996</v>
      </c>
      <c r="G89" s="31">
        <v>183709724.78</v>
      </c>
      <c r="H89" s="31">
        <v>277352761.83999997</v>
      </c>
      <c r="I89" s="31"/>
      <c r="J89" s="32">
        <v>21.536936476079898</v>
      </c>
      <c r="K89" s="32">
        <f t="shared" si="1"/>
        <v>99.37799629094431</v>
      </c>
    </row>
    <row r="90" spans="1:11" s="2" customFormat="1" ht="12.75" thickBot="1" x14ac:dyDescent="0.25">
      <c r="A90" s="42"/>
      <c r="B90" s="43" t="s">
        <v>99</v>
      </c>
      <c r="C90" s="33">
        <v>65500000</v>
      </c>
      <c r="D90" s="33">
        <v>65500000</v>
      </c>
      <c r="E90" s="33">
        <v>0</v>
      </c>
      <c r="F90" s="33">
        <v>0</v>
      </c>
      <c r="G90" s="33">
        <v>0</v>
      </c>
      <c r="H90" s="33">
        <v>0</v>
      </c>
      <c r="I90" s="33"/>
      <c r="J90" s="34">
        <f t="shared" ref="J74:J90" si="2">IFERROR((H90/D90)*100,"n.a.")</f>
        <v>0</v>
      </c>
      <c r="K90" s="34" t="str">
        <f t="shared" si="1"/>
        <v>n.a.</v>
      </c>
    </row>
    <row r="91" spans="1:11" x14ac:dyDescent="0.2">
      <c r="A91" s="4" t="s">
        <v>70</v>
      </c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31.5" customHeight="1" x14ac:dyDescent="0.2">
      <c r="A92" s="14" t="s">
        <v>102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x14ac:dyDescent="0.2">
      <c r="A93" s="4" t="s">
        <v>75</v>
      </c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 t="s">
        <v>71</v>
      </c>
    </row>
  </sheetData>
  <mergeCells count="9">
    <mergeCell ref="J6:K6"/>
    <mergeCell ref="A92:K92"/>
    <mergeCell ref="A5:A8"/>
    <mergeCell ref="B5:B8"/>
    <mergeCell ref="C5:H5"/>
    <mergeCell ref="C6:C7"/>
    <mergeCell ref="D6:D7"/>
    <mergeCell ref="E6:E7"/>
    <mergeCell ref="F6:H6"/>
  </mergeCells>
  <printOptions horizontalCentered="1"/>
  <pageMargins left="0.19685039370078741" right="0.19685039370078741" top="0.19685039370078741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Hoja9</vt:lpstr>
      <vt:lpstr>Hoja9!Área_de_impresión</vt:lpstr>
      <vt:lpstr>Hoja9!Títulos_a_imprimir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rafael_huerta</dc:creator>
  <cp:lastModifiedBy>susana_pena</cp:lastModifiedBy>
  <cp:lastPrinted>2013-07-24T18:23:57Z</cp:lastPrinted>
  <dcterms:created xsi:type="dcterms:W3CDTF">2013-07-24T02:33:00Z</dcterms:created>
  <dcterms:modified xsi:type="dcterms:W3CDTF">2013-08-09T00:48:51Z</dcterms:modified>
</cp:coreProperties>
</file>