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18075" windowHeight="11760" tabRatio="829"/>
  </bookViews>
  <sheets>
    <sheet name="Portada" sheetId="1" r:id="rId1"/>
    <sheet name="Global" sheetId="2" state="hidden" r:id="rId2"/>
    <sheet name="Nacional" sheetId="3" r:id="rId3"/>
    <sheet name="02-BAJA CALIFORNIA" sheetId="4" state="hidden" r:id="rId4"/>
    <sheet name="07-CHIAPAS" sheetId="5" state="hidden" r:id="rId5"/>
    <sheet name="08-CHIHUAHUA" sheetId="6" state="hidden" r:id="rId6"/>
    <sheet name="15-MÉXICO" sheetId="7" state="hidden" r:id="rId7"/>
    <sheet name="16-MICHOACÁN DE OCAM" sheetId="8" state="hidden" r:id="rId8"/>
    <sheet name="17-MORELOS" sheetId="9" state="hidden" r:id="rId9"/>
    <sheet name="18-NAYARIT" sheetId="10" state="hidden" r:id="rId10"/>
    <sheet name="21-PUEBLA" sheetId="11" state="hidden" r:id="rId11"/>
    <sheet name="22-QUERÉTARO ARTEAGA" sheetId="12" state="hidden" r:id="rId12"/>
    <sheet name="23-QUINTANA ROO" sheetId="13" state="hidden" r:id="rId13"/>
    <sheet name="24-SAN LUIS POTOSÍ" sheetId="14" state="hidden" r:id="rId14"/>
    <sheet name="26-SONORA" sheetId="15" state="hidden" r:id="rId15"/>
    <sheet name="27-TABASCO" sheetId="16" state="hidden" r:id="rId16"/>
    <sheet name="30-VERACRUZ DE IGNAC" sheetId="17" state="hidden" r:id="rId17"/>
    <sheet name="31-YUCATÁN" sheetId="18" state="hidden" r:id="rId18"/>
  </sheets>
  <definedNames>
    <definedName name="_xlnm.Print_Area" localSheetId="3">'02-BAJA CALIFORNIA'!$B$2:$V$51</definedName>
    <definedName name="_xlnm.Print_Area" localSheetId="4">'07-CHIAPAS'!$B$2:$V$51</definedName>
    <definedName name="_xlnm.Print_Area" localSheetId="5">'08-CHIHUAHUA'!$B$2:$V$51</definedName>
    <definedName name="_xlnm.Print_Area" localSheetId="6">'15-MÉXICO'!$B$2:$V$51</definedName>
    <definedName name="_xlnm.Print_Area" localSheetId="7">'16-MICHOACÁN DE OCAM'!$B$2:$V$51</definedName>
    <definedName name="_xlnm.Print_Area" localSheetId="8">'17-MORELOS'!$B$2:$V$51</definedName>
    <definedName name="_xlnm.Print_Area" localSheetId="9">'18-NAYARIT'!$B$2:$V$51</definedName>
    <definedName name="_xlnm.Print_Area" localSheetId="10">'21-PUEBLA'!$B$2:$V$51</definedName>
    <definedName name="_xlnm.Print_Area" localSheetId="11">'22-QUERÉTARO ARTEAGA'!$B$2:$V$51</definedName>
    <definedName name="_xlnm.Print_Area" localSheetId="12">'23-QUINTANA ROO'!$B$2:$V$51</definedName>
    <definedName name="_xlnm.Print_Area" localSheetId="13">'24-SAN LUIS POTOSÍ'!$B$2:$V$51</definedName>
    <definedName name="_xlnm.Print_Area" localSheetId="14">'26-SONORA'!$B$2:$V$51</definedName>
    <definedName name="_xlnm.Print_Area" localSheetId="15">'27-TABASCO'!$B$2:$V$51</definedName>
    <definedName name="_xlnm.Print_Area" localSheetId="16">'30-VERACRUZ DE IGNAC'!$B$2:$V$51</definedName>
    <definedName name="_xlnm.Print_Area" localSheetId="17">'31-YUCATÁN'!$B$2:$V$51</definedName>
    <definedName name="_xlnm.Print_Area" localSheetId="1">Global!$B$2:$V$19</definedName>
    <definedName name="_xlnm.Print_Area" localSheetId="2">Nacional!$B$2:$V$35</definedName>
    <definedName name="_xlnm.Print_Area" localSheetId="0">Portada!$B$1:$AD$68</definedName>
    <definedName name="_xlnm.Print_Titles" localSheetId="3">'02-BAJA CALIFORNIA'!$1:$4</definedName>
    <definedName name="_xlnm.Print_Titles" localSheetId="4">'07-CHIAPAS'!$1:$4</definedName>
    <definedName name="_xlnm.Print_Titles" localSheetId="5">'08-CHIHUAHUA'!$1:$4</definedName>
    <definedName name="_xlnm.Print_Titles" localSheetId="6">'15-MÉXICO'!$1:$4</definedName>
    <definedName name="_xlnm.Print_Titles" localSheetId="7">'16-MICHOACÁN DE OCAM'!$1:$4</definedName>
    <definedName name="_xlnm.Print_Titles" localSheetId="8">'17-MORELOS'!$1:$4</definedName>
    <definedName name="_xlnm.Print_Titles" localSheetId="9">'18-NAYARIT'!$1:$4</definedName>
    <definedName name="_xlnm.Print_Titles" localSheetId="10">'21-PUEBLA'!$1:$4</definedName>
    <definedName name="_xlnm.Print_Titles" localSheetId="11">'22-QUERÉTARO ARTEAGA'!$1:$4</definedName>
    <definedName name="_xlnm.Print_Titles" localSheetId="12">'23-QUINTANA ROO'!$1:$4</definedName>
    <definedName name="_xlnm.Print_Titles" localSheetId="13">'24-SAN LUIS POTOSÍ'!$1:$4</definedName>
    <definedName name="_xlnm.Print_Titles" localSheetId="14">'26-SONORA'!$1:$4</definedName>
    <definedName name="_xlnm.Print_Titles" localSheetId="15">'27-TABASCO'!$1:$4</definedName>
    <definedName name="_xlnm.Print_Titles" localSheetId="16">'30-VERACRUZ DE IGNAC'!$1:$4</definedName>
    <definedName name="_xlnm.Print_Titles" localSheetId="17">'31-YUCATÁN'!$1:$4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25725"/>
</workbook>
</file>

<file path=xl/calcChain.xml><?xml version="1.0" encoding="utf-8"?>
<calcChain xmlns="http://schemas.openxmlformats.org/spreadsheetml/2006/main">
  <c r="U13" i="18"/>
  <c r="U11"/>
  <c r="U13" i="17"/>
  <c r="U11"/>
  <c r="U13" i="16"/>
  <c r="U11"/>
  <c r="U13" i="15"/>
  <c r="U11"/>
  <c r="U13" i="14"/>
  <c r="U11"/>
  <c r="U13" i="13"/>
  <c r="U11"/>
  <c r="U13" i="12"/>
  <c r="U11"/>
  <c r="U13" i="11"/>
  <c r="U11"/>
  <c r="U13" i="10"/>
  <c r="U11"/>
  <c r="U13" i="9"/>
  <c r="U11"/>
  <c r="U13" i="8"/>
  <c r="U11"/>
  <c r="U13" i="7"/>
  <c r="U11"/>
  <c r="U13" i="6"/>
  <c r="U11"/>
  <c r="U13" i="5"/>
  <c r="U11"/>
  <c r="U13" i="4"/>
  <c r="U11"/>
  <c r="U32" i="3"/>
  <c r="U31"/>
  <c r="U27"/>
  <c r="U26"/>
  <c r="U25"/>
  <c r="U24"/>
  <c r="U23"/>
  <c r="U22"/>
  <c r="U21"/>
  <c r="U20"/>
  <c r="U19"/>
  <c r="U18"/>
  <c r="U17"/>
  <c r="U16"/>
  <c r="U15"/>
  <c r="U14"/>
  <c r="U13"/>
  <c r="U11"/>
  <c r="U16" i="2"/>
  <c r="U15"/>
  <c r="U11"/>
</calcChain>
</file>

<file path=xl/sharedStrings.xml><?xml version="1.0" encoding="utf-8"?>
<sst xmlns="http://schemas.openxmlformats.org/spreadsheetml/2006/main" count="979" uniqueCount="97">
  <si>
    <t>Informes sobre la Situación Económica,
las Finanzas Públicas y la Deuda Pública</t>
  </si>
  <si>
    <t>Primer Trimestre 2013</t>
  </si>
  <si>
    <t>Programas presupuestarios cuya MIR se incluye en el reporte</t>
  </si>
  <si>
    <t xml:space="preserve">I-003 - FAIS Estatal
</t>
  </si>
  <si>
    <t>DATOS DEL PROGRAMA</t>
  </si>
  <si>
    <t>Programa presupuestario</t>
  </si>
  <si>
    <t>I-003</t>
  </si>
  <si>
    <t>FAIS Estatal</t>
  </si>
  <si>
    <t>Ramo</t>
  </si>
  <si>
    <t>33</t>
  </si>
  <si>
    <t>Aportaciones Federales para Entidades Federativas y Municipios</t>
  </si>
  <si>
    <t>Dependencia Coordinadora del Fondo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</si>
  <si>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</si>
  <si>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</si>
  <si>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</si>
  <si>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</si>
  <si>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</si>
  <si>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</si>
  <si>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</si>
  <si>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</si>
  <si>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</si>
  <si>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</si>
  <si>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</si>
  <si>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</si>
  <si>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</si>
  <si>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</si>
  <si>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</si>
  <si>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</si>
  <si>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</si>
  <si>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</si>
  <si>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</si>
  <si>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</si>
  <si>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</si>
  <si>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</si>
  <si>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</si>
  <si>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</si>
  <si>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</si>
  <si>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</si>
  <si>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Componente</t>
  </si>
  <si>
    <t>N/D</t>
  </si>
  <si>
    <t>Porcentaje de recursos del Fondo de Aportaciones para la Infraestructura Social Estatal (FISE) invertidos</t>
  </si>
  <si>
    <t>(Recursos del FISE del Estado invertidos en acciones que beneficien a más de un municipio en el año/Recursos del FISE ministrados al Estado en el año)*100</t>
  </si>
  <si>
    <t>Porcentaje</t>
  </si>
  <si>
    <t>Gestión-Eficacia-Anual</t>
  </si>
  <si>
    <t>N/A</t>
  </si>
  <si>
    <t>Estatal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</si>
  <si>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</si>
  <si>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</si>
  <si>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</si>
  <si>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</si>
  <si>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</si>
  <si>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</si>
  <si>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</si>
  <si>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</si>
  <si>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</si>
  <si>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</si>
  <si>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</si>
  <si>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recursos del Fondo de Aportaciones para la Infraestructura Social Estatal (FISE) invertidos
</t>
    </r>
    <r>
      <rPr>
        <sz val="10"/>
        <rFont val="Adobe Caslon Pro"/>
        <family val="2"/>
      </rPr>
      <t>Sin información</t>
    </r>
  </si>
  <si>
    <t>Informes sobre la Situación Económica, las Finanzas Públicas y la Deuda Pública</t>
  </si>
  <si>
    <t>Nacional</t>
  </si>
  <si>
    <t>NaN</t>
  </si>
  <si>
    <t>02 - BAJA CALIFORNIA</t>
  </si>
  <si>
    <t>07 - CHIAPAS</t>
  </si>
  <si>
    <t>08 - CHIHUAHUA</t>
  </si>
  <si>
    <t>15 - MÉXICO</t>
  </si>
  <si>
    <t>16 - MICHOACÁN DE OCAMPO</t>
  </si>
  <si>
    <t>17 - MORELOS</t>
  </si>
  <si>
    <t>18 - NAYARIT</t>
  </si>
  <si>
    <t>21 - PUEBLA</t>
  </si>
  <si>
    <t>22 - QUERÉTARO ARTEAGA</t>
  </si>
  <si>
    <t>23 - QUINTANA ROO</t>
  </si>
  <si>
    <t>24 - SAN LUIS POTOSÍ</t>
  </si>
  <si>
    <t>26 - SONORA</t>
  </si>
  <si>
    <t>27 - TABASCO</t>
  </si>
  <si>
    <t>30 - VERACRUZ DE IGNACIO DE LA LLAVE</t>
  </si>
  <si>
    <t>31 - YUCATÁN</t>
  </si>
  <si>
    <r>
      <t xml:space="preserve">Porcentaje de recursos del Fondo de Aportaciones para la Infraestructura Social Estatal (FISE) invertidos
</t>
    </r>
    <r>
      <rPr>
        <sz val="10"/>
        <rFont val="Adobe Caslon Pro"/>
        <family val="2"/>
      </rPr>
      <t xml:space="preserve">02 - BAJA CALIFORNIA  
07 - CHIAPAS  
08 - CHIHUAHUA  
15 - MÉXICO  
16 - MICHOACÁN DE OCAMPO  
17 - MORELOS  
18 - NAYARIT  
21 - PUEBLA  
22 - QUERÉTARO ARTEAGA  
23 - QUINTANA ROO  
24 - SAN LUIS POTOSÍ  
26 - SONORA  
27 - TABASCO  
30 - VERACRUZ DE IGNACIO DE LA LLAVE  
31 - YUCATÁN  
</t>
    </r>
  </si>
  <si>
    <t>02-BAJA CALIFORNIA</t>
  </si>
  <si>
    <t/>
  </si>
  <si>
    <t>0 - COBERTURA ESTATAL</t>
  </si>
  <si>
    <r>
      <t xml:space="preserve">Porcentaje de recursos del Fondo de Aportaciones para la Infraestructura Social Estatal (FISE) invertidos
</t>
    </r>
    <r>
      <rPr>
        <sz val="10"/>
        <rFont val="Adobe Caslon Pro"/>
        <family val="2"/>
      </rPr>
      <t xml:space="preserve">0 - COBERTURA ESTATAL  
</t>
    </r>
  </si>
  <si>
    <t>07-CHIAPAS</t>
  </si>
  <si>
    <t>08-CHIHUAHUA</t>
  </si>
  <si>
    <t>15-MÉXICO</t>
  </si>
  <si>
    <t>16-MICHOACÁN DE OCAMPO</t>
  </si>
  <si>
    <t>17-MORELOS</t>
  </si>
  <si>
    <t>18-NAYARIT</t>
  </si>
  <si>
    <t>21-PUEBLA</t>
  </si>
  <si>
    <t>22-QUERÉTARO ARTEAGA</t>
  </si>
  <si>
    <t>23-QUINTANA ROO</t>
  </si>
  <si>
    <t>24-SAN LUIS POTOSÍ</t>
  </si>
  <si>
    <t>26-SONORA</t>
  </si>
  <si>
    <t>27-TABASCO</t>
  </si>
  <si>
    <t>30-VERACRUZ DE IGNACIO DE LA LLAVE</t>
  </si>
  <si>
    <t>31-YUCATÁN</t>
  </si>
  <si>
    <t>33
Aportaciones Federales para Entidades Federativas y Municipios
Fondo de Aportaciones para la Infraestructura Social</t>
  </si>
  <si>
    <t>Secretaría de Desarrollo Social</t>
  </si>
</sst>
</file>

<file path=xl/styles.xml><?xml version="1.0" encoding="utf-8"?>
<styleSheet xmlns="http://schemas.openxmlformats.org/spreadsheetml/2006/main">
  <numFmts count="1">
    <numFmt numFmtId="164" formatCode="#,##0.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dobe Caslon Pro"/>
      <family val="2"/>
    </font>
    <font>
      <sz val="10"/>
      <name val="Adobe Caslon Pro"/>
      <family val="2"/>
    </font>
    <font>
      <b/>
      <sz val="10"/>
      <name val="Adobe Caslon Pro"/>
      <family val="2"/>
    </font>
    <font>
      <b/>
      <sz val="10"/>
      <name val="Adobe Caslon Pro"/>
      <family val="1"/>
    </font>
    <font>
      <b/>
      <sz val="14"/>
      <color indexed="23"/>
      <name val="Trajan Pro"/>
      <family val="3"/>
    </font>
    <font>
      <b/>
      <sz val="16"/>
      <color indexed="23"/>
      <name val="Adobe Caslon Pro"/>
      <family val="3"/>
    </font>
    <font>
      <b/>
      <sz val="10"/>
      <color indexed="8"/>
      <name val="Adobe Caslon Pro"/>
      <family val="2"/>
    </font>
    <font>
      <sz val="10"/>
      <color indexed="8"/>
      <name val="Adobe Caslon Pro"/>
      <family val="2"/>
    </font>
    <font>
      <sz val="10"/>
      <name val="Adobe Caslon Pro"/>
      <family val="1"/>
    </font>
    <font>
      <b/>
      <sz val="10"/>
      <color indexed="9"/>
      <name val="Adobe Caslon Pro"/>
      <family val="2"/>
    </font>
    <font>
      <sz val="10"/>
      <color indexed="9"/>
      <name val="Adobe Caslon Pro"/>
      <family val="2"/>
    </font>
    <font>
      <sz val="11"/>
      <name val="Adobe Caslon Pro"/>
      <family val="1"/>
    </font>
    <font>
      <sz val="16"/>
      <color indexed="9"/>
      <name val="Trajan Pro"/>
      <family val="3"/>
    </font>
    <font>
      <b/>
      <sz val="28"/>
      <color indexed="8"/>
      <name val="Trajan Pro"/>
      <family val="1"/>
    </font>
    <font>
      <sz val="14"/>
      <color indexed="9"/>
      <name val="Trajan Pro"/>
      <family val="3"/>
    </font>
    <font>
      <sz val="11"/>
      <color indexed="8"/>
      <name val="Adobe Caslon Pro"/>
      <family val="1"/>
    </font>
    <font>
      <sz val="18"/>
      <name val="Adobe Caslon Pro"/>
      <family val="2"/>
    </font>
    <font>
      <b/>
      <sz val="18"/>
      <name val="Adobe Caslon Pro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969696"/>
      </bottom>
      <diagonal/>
    </border>
    <border>
      <left style="medium">
        <color auto="1"/>
      </left>
      <right/>
      <top style="thick">
        <color rgb="FF000000"/>
      </top>
      <bottom style="thick">
        <color rgb="FF969696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2" fillId="33" borderId="0" xfId="0" applyFont="1" applyFill="1" applyAlignment="1">
      <alignment horizontal="center" vertical="center" wrapText="1"/>
    </xf>
    <xf numFmtId="0" fontId="33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36" borderId="45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66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center" wrapText="1"/>
    </xf>
    <xf numFmtId="4" fontId="20" fillId="0" borderId="68" xfId="0" applyNumberFormat="1" applyFont="1" applyFill="1" applyBorder="1" applyAlignment="1">
      <alignment horizontal="center" vertical="center" wrapText="1"/>
    </xf>
    <xf numFmtId="4" fontId="20" fillId="0" borderId="67" xfId="0" applyNumberFormat="1" applyFont="1" applyFill="1" applyBorder="1" applyAlignment="1">
      <alignment horizontal="center" vertical="center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justify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71"/>
  <sheetViews>
    <sheetView tabSelected="1" view="pageBreakPreview" topLeftCell="A4" zoomScale="55" zoomScaleNormal="80" zoomScaleSheetLayoutView="55" workbookViewId="0">
      <selection activeCell="D50" sqref="D50:AB66"/>
    </sheetView>
  </sheetViews>
  <sheetFormatPr baseColWidth="10" defaultRowHeight="17.2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95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33.75" customHeight="1">
      <c r="D49" s="71" t="s">
        <v>2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3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40" fitToHeight="10" orientation="landscape" r:id="rId1"/>
  <headerFooter>
    <oddFooter>&amp;R&amp;P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"/>
  <sheetViews>
    <sheetView showGridLines="0" view="pageBreakPreview" zoomScale="70" zoomScaleNormal="80" zoomScaleSheetLayoutView="70" workbookViewId="0">
      <selection activeCell="D50" sqref="D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132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24</v>
      </c>
      <c r="C8" s="84" t="s">
        <v>25</v>
      </c>
      <c r="D8" s="84"/>
      <c r="E8" s="84"/>
      <c r="F8" s="84"/>
      <c r="G8" s="84"/>
      <c r="H8" s="85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75" customHeight="1" thickTop="1" thickBot="1">
      <c r="A11" s="27"/>
      <c r="B11" s="28" t="s">
        <v>38</v>
      </c>
      <c r="C11" s="110" t="s">
        <v>39</v>
      </c>
      <c r="D11" s="110"/>
      <c r="E11" s="110"/>
      <c r="F11" s="110"/>
      <c r="G11" s="110"/>
      <c r="H11" s="110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95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18.75" customHeight="1" thickTop="1" thickBot="1">
      <c r="A12" s="27"/>
      <c r="B12" s="131" t="s">
        <v>86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78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95</v>
      </c>
      <c r="S13" s="68" t="s">
        <v>78</v>
      </c>
      <c r="T13" s="68" t="s">
        <v>78</v>
      </c>
      <c r="U13" s="68" t="str">
        <f>IF(ISERROR(T13/S13),"N/A",T13/S13*100)</f>
        <v>N/A</v>
      </c>
      <c r="V13" s="64" t="s">
        <v>79</v>
      </c>
    </row>
    <row r="14" spans="1:35" s="51" customFormat="1" ht="14.85" customHeight="1" thickTop="1" thickBot="1">
      <c r="B14" s="52" t="s">
        <v>55</v>
      </c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35" ht="44.25" customHeight="1" thickTop="1">
      <c r="B15" s="104" t="s">
        <v>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34.5" customHeight="1"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</sheetData>
  <mergeCells count="28"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"/>
  <sheetViews>
    <sheetView showGridLines="0" view="pageBreakPreview" zoomScale="70" zoomScaleNormal="80" zoomScaleSheetLayoutView="70" workbookViewId="0">
      <selection activeCell="D50" sqref="D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132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24</v>
      </c>
      <c r="C8" s="84" t="s">
        <v>25</v>
      </c>
      <c r="D8" s="84"/>
      <c r="E8" s="84"/>
      <c r="F8" s="84"/>
      <c r="G8" s="84"/>
      <c r="H8" s="85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75" customHeight="1" thickTop="1" thickBot="1">
      <c r="A11" s="27"/>
      <c r="B11" s="28" t="s">
        <v>38</v>
      </c>
      <c r="C11" s="110" t="s">
        <v>39</v>
      </c>
      <c r="D11" s="110"/>
      <c r="E11" s="110"/>
      <c r="F11" s="110"/>
      <c r="G11" s="110"/>
      <c r="H11" s="110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44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18.75" customHeight="1" thickTop="1" thickBot="1">
      <c r="A12" s="27"/>
      <c r="B12" s="131" t="s">
        <v>87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78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44</v>
      </c>
      <c r="S13" s="68" t="s">
        <v>78</v>
      </c>
      <c r="T13" s="68" t="s">
        <v>78</v>
      </c>
      <c r="U13" s="68" t="str">
        <f>IF(ISERROR(T13/S13),"N/A",T13/S13*100)</f>
        <v>N/A</v>
      </c>
      <c r="V13" s="64" t="s">
        <v>79</v>
      </c>
    </row>
    <row r="14" spans="1:35" s="51" customFormat="1" ht="14.85" customHeight="1" thickTop="1" thickBot="1">
      <c r="B14" s="52" t="s">
        <v>55</v>
      </c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35" ht="44.25" customHeight="1" thickTop="1">
      <c r="B15" s="104" t="s">
        <v>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34.5" customHeight="1"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</sheetData>
  <mergeCells count="28"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"/>
  <sheetViews>
    <sheetView showGridLines="0" view="pageBreakPreview" zoomScale="70" zoomScaleNormal="80" zoomScaleSheetLayoutView="70" workbookViewId="0">
      <selection activeCell="D50" sqref="D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132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24</v>
      </c>
      <c r="C8" s="84" t="s">
        <v>25</v>
      </c>
      <c r="D8" s="84"/>
      <c r="E8" s="84"/>
      <c r="F8" s="84"/>
      <c r="G8" s="84"/>
      <c r="H8" s="85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75" customHeight="1" thickTop="1" thickBot="1">
      <c r="A11" s="27"/>
      <c r="B11" s="28" t="s">
        <v>38</v>
      </c>
      <c r="C11" s="110" t="s">
        <v>39</v>
      </c>
      <c r="D11" s="110"/>
      <c r="E11" s="110"/>
      <c r="F11" s="110"/>
      <c r="G11" s="110"/>
      <c r="H11" s="110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100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18.75" customHeight="1" thickTop="1" thickBot="1">
      <c r="A12" s="27"/>
      <c r="B12" s="131" t="s">
        <v>88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78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 t="s">
        <v>78</v>
      </c>
      <c r="T13" s="68" t="s">
        <v>78</v>
      </c>
      <c r="U13" s="68" t="str">
        <f>IF(ISERROR(T13/S13),"N/A",T13/S13*100)</f>
        <v>N/A</v>
      </c>
      <c r="V13" s="64" t="s">
        <v>79</v>
      </c>
    </row>
    <row r="14" spans="1:35" s="51" customFormat="1" ht="14.85" customHeight="1" thickTop="1" thickBot="1">
      <c r="B14" s="52" t="s">
        <v>55</v>
      </c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35" ht="44.25" customHeight="1" thickTop="1">
      <c r="B15" s="104" t="s">
        <v>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34.5" customHeight="1"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</sheetData>
  <mergeCells count="28"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"/>
  <sheetViews>
    <sheetView showGridLines="0" view="pageBreakPreview" zoomScale="70" zoomScaleNormal="80" zoomScaleSheetLayoutView="70" workbookViewId="0">
      <selection activeCell="D50" sqref="D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132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24</v>
      </c>
      <c r="C8" s="84" t="s">
        <v>25</v>
      </c>
      <c r="D8" s="84"/>
      <c r="E8" s="84"/>
      <c r="F8" s="84"/>
      <c r="G8" s="84"/>
      <c r="H8" s="85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75" customHeight="1" thickTop="1" thickBot="1">
      <c r="A11" s="27"/>
      <c r="B11" s="28" t="s">
        <v>38</v>
      </c>
      <c r="C11" s="110" t="s">
        <v>39</v>
      </c>
      <c r="D11" s="110"/>
      <c r="E11" s="110"/>
      <c r="F11" s="110"/>
      <c r="G11" s="110"/>
      <c r="H11" s="110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100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18.75" customHeight="1" thickTop="1" thickBot="1">
      <c r="A12" s="27"/>
      <c r="B12" s="131" t="s">
        <v>89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78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 t="s">
        <v>78</v>
      </c>
      <c r="T13" s="68" t="s">
        <v>78</v>
      </c>
      <c r="U13" s="68" t="str">
        <f>IF(ISERROR(T13/S13),"N/A",T13/S13*100)</f>
        <v>N/A</v>
      </c>
      <c r="V13" s="64" t="s">
        <v>79</v>
      </c>
    </row>
    <row r="14" spans="1:35" s="51" customFormat="1" ht="14.85" customHeight="1" thickTop="1" thickBot="1">
      <c r="B14" s="52" t="s">
        <v>55</v>
      </c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35" ht="44.25" customHeight="1" thickTop="1">
      <c r="B15" s="104" t="s">
        <v>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34.5" customHeight="1"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</sheetData>
  <mergeCells count="28"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"/>
  <sheetViews>
    <sheetView showGridLines="0" view="pageBreakPreview" zoomScale="70" zoomScaleNormal="80" zoomScaleSheetLayoutView="70" workbookViewId="0">
      <selection activeCell="D50" sqref="D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132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24</v>
      </c>
      <c r="C8" s="84" t="s">
        <v>25</v>
      </c>
      <c r="D8" s="84"/>
      <c r="E8" s="84"/>
      <c r="F8" s="84"/>
      <c r="G8" s="84"/>
      <c r="H8" s="85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75" customHeight="1" thickTop="1" thickBot="1">
      <c r="A11" s="27"/>
      <c r="B11" s="28" t="s">
        <v>38</v>
      </c>
      <c r="C11" s="110" t="s">
        <v>39</v>
      </c>
      <c r="D11" s="110"/>
      <c r="E11" s="110"/>
      <c r="F11" s="110"/>
      <c r="G11" s="110"/>
      <c r="H11" s="110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77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18.75" customHeight="1" thickTop="1" thickBot="1">
      <c r="A12" s="27"/>
      <c r="B12" s="131" t="s">
        <v>90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78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77</v>
      </c>
      <c r="S13" s="68" t="s">
        <v>78</v>
      </c>
      <c r="T13" s="68" t="s">
        <v>78</v>
      </c>
      <c r="U13" s="68" t="str">
        <f>IF(ISERROR(T13/S13),"N/A",T13/S13*100)</f>
        <v>N/A</v>
      </c>
      <c r="V13" s="64" t="s">
        <v>79</v>
      </c>
    </row>
    <row r="14" spans="1:35" s="51" customFormat="1" ht="14.85" customHeight="1" thickTop="1" thickBot="1">
      <c r="B14" s="52" t="s">
        <v>55</v>
      </c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35" ht="44.25" customHeight="1" thickTop="1">
      <c r="B15" s="104" t="s">
        <v>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34.5" customHeight="1"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</sheetData>
  <mergeCells count="28"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"/>
  <sheetViews>
    <sheetView showGridLines="0" view="pageBreakPreview" zoomScale="70" zoomScaleNormal="80" zoomScaleSheetLayoutView="70" workbookViewId="0">
      <selection activeCell="D50" sqref="D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132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24</v>
      </c>
      <c r="C8" s="84" t="s">
        <v>25</v>
      </c>
      <c r="D8" s="84"/>
      <c r="E8" s="84"/>
      <c r="F8" s="84"/>
      <c r="G8" s="84"/>
      <c r="H8" s="85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75" customHeight="1" thickTop="1" thickBot="1">
      <c r="A11" s="27"/>
      <c r="B11" s="28" t="s">
        <v>38</v>
      </c>
      <c r="C11" s="110" t="s">
        <v>39</v>
      </c>
      <c r="D11" s="110"/>
      <c r="E11" s="110"/>
      <c r="F11" s="110"/>
      <c r="G11" s="110"/>
      <c r="H11" s="110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100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18.75" customHeight="1" thickTop="1" thickBot="1">
      <c r="A12" s="27"/>
      <c r="B12" s="131" t="s">
        <v>91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78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 t="s">
        <v>78</v>
      </c>
      <c r="T13" s="68" t="s">
        <v>78</v>
      </c>
      <c r="U13" s="68" t="str">
        <f>IF(ISERROR(T13/S13),"N/A",T13/S13*100)</f>
        <v>N/A</v>
      </c>
      <c r="V13" s="64" t="s">
        <v>79</v>
      </c>
    </row>
    <row r="14" spans="1:35" s="51" customFormat="1" ht="14.85" customHeight="1" thickTop="1" thickBot="1">
      <c r="B14" s="52" t="s">
        <v>55</v>
      </c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35" ht="44.25" customHeight="1" thickTop="1">
      <c r="B15" s="104" t="s">
        <v>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34.5" customHeight="1"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</sheetData>
  <mergeCells count="28"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"/>
  <sheetViews>
    <sheetView showGridLines="0" view="pageBreakPreview" zoomScale="70" zoomScaleNormal="80" zoomScaleSheetLayoutView="70" workbookViewId="0">
      <selection activeCell="D50" sqref="D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132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24</v>
      </c>
      <c r="C8" s="84" t="s">
        <v>25</v>
      </c>
      <c r="D8" s="84"/>
      <c r="E8" s="84"/>
      <c r="F8" s="84"/>
      <c r="G8" s="84"/>
      <c r="H8" s="85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75" customHeight="1" thickTop="1" thickBot="1">
      <c r="A11" s="27"/>
      <c r="B11" s="28" t="s">
        <v>38</v>
      </c>
      <c r="C11" s="110" t="s">
        <v>39</v>
      </c>
      <c r="D11" s="110"/>
      <c r="E11" s="110"/>
      <c r="F11" s="110"/>
      <c r="G11" s="110"/>
      <c r="H11" s="110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12.98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18.75" customHeight="1" thickTop="1" thickBot="1">
      <c r="A12" s="27"/>
      <c r="B12" s="131" t="s">
        <v>92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78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12.98</v>
      </c>
      <c r="S13" s="68" t="s">
        <v>78</v>
      </c>
      <c r="T13" s="68" t="s">
        <v>78</v>
      </c>
      <c r="U13" s="68" t="str">
        <f>IF(ISERROR(T13/S13),"N/A",T13/S13*100)</f>
        <v>N/A</v>
      </c>
      <c r="V13" s="64" t="s">
        <v>79</v>
      </c>
    </row>
    <row r="14" spans="1:35" s="51" customFormat="1" ht="14.85" customHeight="1" thickTop="1" thickBot="1">
      <c r="B14" s="52" t="s">
        <v>55</v>
      </c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35" ht="44.25" customHeight="1" thickTop="1">
      <c r="B15" s="104" t="s">
        <v>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34.5" customHeight="1"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</sheetData>
  <mergeCells count="28"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"/>
  <sheetViews>
    <sheetView showGridLines="0" view="pageBreakPreview" zoomScale="70" zoomScaleNormal="80" zoomScaleSheetLayoutView="70" workbookViewId="0">
      <selection activeCell="D50" sqref="D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132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24</v>
      </c>
      <c r="C8" s="84" t="s">
        <v>25</v>
      </c>
      <c r="D8" s="84"/>
      <c r="E8" s="84"/>
      <c r="F8" s="84"/>
      <c r="G8" s="84"/>
      <c r="H8" s="85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75" customHeight="1" thickTop="1" thickBot="1">
      <c r="A11" s="27"/>
      <c r="B11" s="28" t="s">
        <v>38</v>
      </c>
      <c r="C11" s="110" t="s">
        <v>39</v>
      </c>
      <c r="D11" s="110"/>
      <c r="E11" s="110"/>
      <c r="F11" s="110"/>
      <c r="G11" s="110"/>
      <c r="H11" s="110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100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18.75" customHeight="1" thickTop="1" thickBot="1">
      <c r="A12" s="27"/>
      <c r="B12" s="131" t="s">
        <v>93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78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 t="s">
        <v>78</v>
      </c>
      <c r="T13" s="68" t="s">
        <v>78</v>
      </c>
      <c r="U13" s="68" t="str">
        <f>IF(ISERROR(T13/S13),"N/A",T13/S13*100)</f>
        <v>N/A</v>
      </c>
      <c r="V13" s="64" t="s">
        <v>79</v>
      </c>
    </row>
    <row r="14" spans="1:35" s="51" customFormat="1" ht="14.85" customHeight="1" thickTop="1" thickBot="1">
      <c r="B14" s="52" t="s">
        <v>55</v>
      </c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35" ht="44.25" customHeight="1" thickTop="1">
      <c r="B15" s="104" t="s">
        <v>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34.5" customHeight="1"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</sheetData>
  <mergeCells count="28"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"/>
  <sheetViews>
    <sheetView showGridLines="0" view="pageBreakPreview" zoomScale="70" zoomScaleNormal="80" zoomScaleSheetLayoutView="70" workbookViewId="0">
      <selection activeCell="D50" sqref="D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132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24</v>
      </c>
      <c r="C8" s="84" t="s">
        <v>25</v>
      </c>
      <c r="D8" s="84"/>
      <c r="E8" s="84"/>
      <c r="F8" s="84"/>
      <c r="G8" s="84"/>
      <c r="H8" s="85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75" customHeight="1" thickTop="1" thickBot="1">
      <c r="A11" s="27"/>
      <c r="B11" s="28" t="s">
        <v>38</v>
      </c>
      <c r="C11" s="110" t="s">
        <v>39</v>
      </c>
      <c r="D11" s="110"/>
      <c r="E11" s="110"/>
      <c r="F11" s="110"/>
      <c r="G11" s="110"/>
      <c r="H11" s="110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0.35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18.75" customHeight="1" thickTop="1" thickBot="1">
      <c r="A12" s="27"/>
      <c r="B12" s="131" t="s">
        <v>94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78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0.35</v>
      </c>
      <c r="S13" s="68" t="s">
        <v>78</v>
      </c>
      <c r="T13" s="68" t="s">
        <v>78</v>
      </c>
      <c r="U13" s="68" t="str">
        <f>IF(ISERROR(T13/S13),"N/A",T13/S13*100)</f>
        <v>N/A</v>
      </c>
      <c r="V13" s="64" t="s">
        <v>79</v>
      </c>
    </row>
    <row r="14" spans="1:35" s="51" customFormat="1" ht="14.85" customHeight="1" thickTop="1" thickBot="1">
      <c r="B14" s="52" t="s">
        <v>55</v>
      </c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35" ht="44.25" customHeight="1" thickTop="1">
      <c r="B15" s="104" t="s">
        <v>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34.5" customHeight="1"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</sheetData>
  <mergeCells count="28"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9"/>
  <sheetViews>
    <sheetView showGridLines="0" view="pageBreakPreview" zoomScale="78" zoomScaleNormal="80" zoomScaleSheetLayoutView="78" workbookViewId="0">
      <selection activeCell="D50" sqref="D50:AB66"/>
    </sheetView>
  </sheetViews>
  <sheetFormatPr baseColWidth="10" defaultRowHeight="17.2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79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4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24</v>
      </c>
      <c r="C8" s="84" t="s">
        <v>25</v>
      </c>
      <c r="D8" s="84"/>
      <c r="E8" s="84"/>
      <c r="F8" s="84"/>
      <c r="G8" s="84"/>
      <c r="H8" s="85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36.7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75" customHeight="1" thickTop="1" thickBot="1">
      <c r="A11" s="27"/>
      <c r="B11" s="28" t="s">
        <v>38</v>
      </c>
      <c r="C11" s="110" t="s">
        <v>39</v>
      </c>
      <c r="D11" s="110"/>
      <c r="E11" s="110"/>
      <c r="F11" s="110"/>
      <c r="G11" s="110"/>
      <c r="H11" s="110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27980047.699333336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22.5" customHeight="1" thickTop="1" thickBot="1">
      <c r="B12" s="8" t="s">
        <v>46</v>
      </c>
      <c r="C12" s="9"/>
      <c r="D12" s="9"/>
      <c r="E12" s="9"/>
      <c r="F12" s="9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31"/>
    </row>
    <row r="13" spans="1:35" ht="32.25" customHeight="1" thickTop="1">
      <c r="B13" s="32"/>
      <c r="C13" s="33"/>
      <c r="D13" s="33"/>
      <c r="E13" s="33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24" t="s">
        <v>47</v>
      </c>
      <c r="S13" s="23" t="s">
        <v>48</v>
      </c>
      <c r="T13" s="24" t="s">
        <v>49</v>
      </c>
      <c r="U13" s="24" t="s">
        <v>50</v>
      </c>
      <c r="V13" s="111"/>
    </row>
    <row r="14" spans="1:35" ht="30" customHeight="1" thickBot="1">
      <c r="B14" s="37"/>
      <c r="C14" s="38"/>
      <c r="D14" s="38"/>
      <c r="E14" s="38"/>
      <c r="F14" s="38"/>
      <c r="G14" s="38"/>
      <c r="H14" s="39"/>
      <c r="I14" s="39"/>
      <c r="J14" s="39"/>
      <c r="K14" s="39"/>
      <c r="L14" s="39"/>
      <c r="M14" s="39"/>
      <c r="N14" s="39"/>
      <c r="O14" s="39"/>
      <c r="P14" s="40"/>
      <c r="Q14" s="41"/>
      <c r="R14" s="42" t="s">
        <v>51</v>
      </c>
      <c r="S14" s="41" t="s">
        <v>51</v>
      </c>
      <c r="T14" s="41" t="s">
        <v>51</v>
      </c>
      <c r="U14" s="41" t="s">
        <v>52</v>
      </c>
      <c r="V14" s="112"/>
    </row>
    <row r="15" spans="1:35" ht="13.5" customHeight="1" thickBot="1">
      <c r="B15" s="113" t="s">
        <v>53</v>
      </c>
      <c r="C15" s="114"/>
      <c r="D15" s="114"/>
      <c r="E15" s="43"/>
      <c r="F15" s="43"/>
      <c r="G15" s="43"/>
      <c r="H15" s="44"/>
      <c r="I15" s="44"/>
      <c r="J15" s="44"/>
      <c r="K15" s="44"/>
      <c r="L15" s="44"/>
      <c r="M15" s="44"/>
      <c r="N15" s="44"/>
      <c r="O15" s="44"/>
      <c r="P15" s="45"/>
      <c r="Q15" s="45"/>
      <c r="R15" s="46">
        <v>6434.6067780000003</v>
      </c>
      <c r="S15" s="46">
        <v>1930.3820459999999</v>
      </c>
      <c r="T15" s="46">
        <v>1930.3820459999999</v>
      </c>
      <c r="U15" s="46">
        <f>+IF(ISERR(T15/S15*100),"N/A",T15/S15*100)</f>
        <v>100</v>
      </c>
      <c r="V15" s="47"/>
    </row>
    <row r="16" spans="1:35" ht="13.5" customHeight="1" thickBot="1">
      <c r="B16" s="115" t="s">
        <v>54</v>
      </c>
      <c r="C16" s="116"/>
      <c r="D16" s="116"/>
      <c r="E16" s="48"/>
      <c r="F16" s="48"/>
      <c r="G16" s="48"/>
      <c r="H16" s="49"/>
      <c r="I16" s="49"/>
      <c r="J16" s="49"/>
      <c r="K16" s="49"/>
      <c r="L16" s="49"/>
      <c r="M16" s="49"/>
      <c r="N16" s="49"/>
      <c r="O16" s="49"/>
      <c r="P16" s="50"/>
      <c r="Q16" s="50"/>
      <c r="R16" s="46">
        <v>6434.6067780000003</v>
      </c>
      <c r="S16" s="46">
        <v>1930.3820459999999</v>
      </c>
      <c r="T16" s="46">
        <v>1930.3820459999999</v>
      </c>
      <c r="U16" s="46">
        <f>+IF(ISERR(T16/S16*100),"N/A",T16/S16*100)</f>
        <v>100</v>
      </c>
      <c r="V16" s="47"/>
    </row>
    <row r="17" spans="2:22" s="51" customFormat="1" ht="14.85" customHeight="1" thickTop="1" thickBot="1">
      <c r="B17" s="52" t="s">
        <v>55</v>
      </c>
      <c r="C17" s="53"/>
      <c r="D17" s="53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</row>
    <row r="18" spans="2:22" ht="44.25" customHeight="1" thickTop="1">
      <c r="B18" s="104" t="s">
        <v>56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6"/>
    </row>
    <row r="19" spans="2:22" ht="34.5" customHeight="1">
      <c r="B19" s="107" t="s">
        <v>57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9"/>
    </row>
  </sheetData>
  <mergeCells count="30">
    <mergeCell ref="B18:V18"/>
    <mergeCell ref="B19:V19"/>
    <mergeCell ref="C11:H11"/>
    <mergeCell ref="I11:K11"/>
    <mergeCell ref="L11:O11"/>
    <mergeCell ref="V13:V14"/>
    <mergeCell ref="B15:D15"/>
    <mergeCell ref="B16:D16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63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5"/>
  <sheetViews>
    <sheetView showGridLines="0" view="pageBreakPreview" topLeftCell="A16" zoomScale="74" zoomScaleNormal="80" zoomScaleSheetLayoutView="74" workbookViewId="0">
      <selection activeCell="D20" sqref="D20"/>
    </sheetView>
  </sheetViews>
  <sheetFormatPr baseColWidth="10" defaultRowHeight="17.2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10.7109375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5.42578125" style="1" customWidth="1"/>
    <col min="19" max="19" width="15.85546875" style="1" customWidth="1"/>
    <col min="20" max="21" width="12.28515625" style="1" customWidth="1"/>
    <col min="22" max="22" width="41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132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27" customHeight="1" thickTop="1">
      <c r="B8" s="117" t="s">
        <v>24</v>
      </c>
      <c r="C8" s="118"/>
      <c r="D8" s="118"/>
      <c r="E8" s="118"/>
      <c r="F8" s="118"/>
      <c r="G8" s="118"/>
      <c r="H8" s="119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120"/>
      <c r="C9" s="121"/>
      <c r="D9" s="121"/>
      <c r="E9" s="121"/>
      <c r="F9" s="121"/>
      <c r="G9" s="121"/>
      <c r="H9" s="122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42.75" customHeight="1" thickBot="1">
      <c r="B10" s="123"/>
      <c r="C10" s="124"/>
      <c r="D10" s="124"/>
      <c r="E10" s="124"/>
      <c r="F10" s="124"/>
      <c r="G10" s="124"/>
      <c r="H10" s="125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84.75" customHeight="1" thickTop="1" thickBot="1">
      <c r="A11" s="27"/>
      <c r="B11" s="126" t="s">
        <v>38</v>
      </c>
      <c r="C11" s="127"/>
      <c r="D11" s="127"/>
      <c r="E11" s="127"/>
      <c r="F11" s="127"/>
      <c r="G11" s="127"/>
      <c r="H11" s="127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27980047.699333336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23.1" customHeight="1" thickTop="1" thickBot="1">
      <c r="A12" s="27"/>
      <c r="B12" s="128" t="s">
        <v>59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ht="23.1" customHeigh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100</v>
      </c>
      <c r="S13" s="60" t="s">
        <v>60</v>
      </c>
      <c r="T13" s="60" t="s">
        <v>60</v>
      </c>
      <c r="U13" s="61" t="str">
        <f t="shared" ref="U13:U27" si="0">IF(ISERROR(T13/S13),"N/A",T13/S13*100)</f>
        <v>N/A</v>
      </c>
      <c r="V13" s="56" t="s">
        <v>61</v>
      </c>
    </row>
    <row r="14" spans="1:35" ht="25.5" customHeight="1">
      <c r="A14" s="27"/>
      <c r="B14" s="56"/>
      <c r="C14" s="56"/>
      <c r="D14" s="56"/>
      <c r="E14" s="56"/>
      <c r="F14" s="56"/>
      <c r="G14" s="56"/>
      <c r="H14" s="56"/>
      <c r="I14" s="57"/>
      <c r="J14" s="57"/>
      <c r="K14" s="56"/>
      <c r="L14" s="56"/>
      <c r="M14" s="56"/>
      <c r="N14" s="56"/>
      <c r="O14" s="58"/>
      <c r="P14" s="58"/>
      <c r="Q14" s="56"/>
      <c r="R14" s="59">
        <v>76.8</v>
      </c>
      <c r="S14" s="60" t="s">
        <v>60</v>
      </c>
      <c r="T14" s="60" t="s">
        <v>60</v>
      </c>
      <c r="U14" s="61" t="str">
        <f t="shared" si="0"/>
        <v>N/A</v>
      </c>
      <c r="V14" s="56" t="s">
        <v>62</v>
      </c>
    </row>
    <row r="15" spans="1:35" ht="25.5" customHeight="1">
      <c r="A15" s="27"/>
      <c r="B15" s="56"/>
      <c r="C15" s="56"/>
      <c r="D15" s="56"/>
      <c r="E15" s="56"/>
      <c r="F15" s="56"/>
      <c r="G15" s="56"/>
      <c r="H15" s="56"/>
      <c r="I15" s="57"/>
      <c r="J15" s="57"/>
      <c r="K15" s="56"/>
      <c r="L15" s="56"/>
      <c r="M15" s="56"/>
      <c r="N15" s="56"/>
      <c r="O15" s="58"/>
      <c r="P15" s="58"/>
      <c r="Q15" s="56"/>
      <c r="R15" s="59">
        <v>100</v>
      </c>
      <c r="S15" s="60" t="s">
        <v>60</v>
      </c>
      <c r="T15" s="60" t="s">
        <v>60</v>
      </c>
      <c r="U15" s="61" t="str">
        <f t="shared" si="0"/>
        <v>N/A</v>
      </c>
      <c r="V15" s="56" t="s">
        <v>63</v>
      </c>
    </row>
    <row r="16" spans="1:35" ht="25.5" customHeigh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419699670</v>
      </c>
      <c r="S16" s="60" t="s">
        <v>60</v>
      </c>
      <c r="T16" s="60" t="s">
        <v>60</v>
      </c>
      <c r="U16" s="61" t="str">
        <f t="shared" si="0"/>
        <v>N/A</v>
      </c>
      <c r="V16" s="56" t="s">
        <v>64</v>
      </c>
    </row>
    <row r="17" spans="1:23" ht="25.5" customHeight="1">
      <c r="A17" s="27"/>
      <c r="B17" s="56"/>
      <c r="C17" s="56"/>
      <c r="D17" s="56"/>
      <c r="E17" s="56"/>
      <c r="F17" s="56"/>
      <c r="G17" s="56"/>
      <c r="H17" s="56"/>
      <c r="I17" s="57"/>
      <c r="J17" s="57"/>
      <c r="K17" s="56"/>
      <c r="L17" s="56"/>
      <c r="M17" s="56"/>
      <c r="N17" s="56"/>
      <c r="O17" s="58"/>
      <c r="P17" s="58"/>
      <c r="Q17" s="56"/>
      <c r="R17" s="59">
        <v>44.76</v>
      </c>
      <c r="S17" s="60" t="s">
        <v>60</v>
      </c>
      <c r="T17" s="60" t="s">
        <v>60</v>
      </c>
      <c r="U17" s="61" t="str">
        <f t="shared" si="0"/>
        <v>N/A</v>
      </c>
      <c r="V17" s="56" t="s">
        <v>65</v>
      </c>
    </row>
    <row r="18" spans="1:23" ht="25.5" customHeight="1">
      <c r="A18" s="27"/>
      <c r="B18" s="56"/>
      <c r="C18" s="56"/>
      <c r="D18" s="56"/>
      <c r="E18" s="56"/>
      <c r="F18" s="56"/>
      <c r="G18" s="56"/>
      <c r="H18" s="56"/>
      <c r="I18" s="57"/>
      <c r="J18" s="57"/>
      <c r="K18" s="56"/>
      <c r="L18" s="56"/>
      <c r="M18" s="56"/>
      <c r="N18" s="56"/>
      <c r="O18" s="58"/>
      <c r="P18" s="58"/>
      <c r="Q18" s="56"/>
      <c r="R18" s="59">
        <v>94.6</v>
      </c>
      <c r="S18" s="60" t="s">
        <v>60</v>
      </c>
      <c r="T18" s="60" t="s">
        <v>60</v>
      </c>
      <c r="U18" s="61" t="str">
        <f t="shared" si="0"/>
        <v>N/A</v>
      </c>
      <c r="V18" s="56" t="s">
        <v>66</v>
      </c>
    </row>
    <row r="19" spans="1:23" ht="25.5" customHeigh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95</v>
      </c>
      <c r="S19" s="60" t="s">
        <v>60</v>
      </c>
      <c r="T19" s="60" t="s">
        <v>60</v>
      </c>
      <c r="U19" s="61" t="str">
        <f t="shared" si="0"/>
        <v>N/A</v>
      </c>
      <c r="V19" s="56" t="s">
        <v>67</v>
      </c>
    </row>
    <row r="20" spans="1:23" ht="25.5" customHeight="1">
      <c r="A20" s="27"/>
      <c r="B20" s="56"/>
      <c r="C20" s="56"/>
      <c r="D20" s="56"/>
      <c r="E20" s="56"/>
      <c r="F20" s="56"/>
      <c r="G20" s="56"/>
      <c r="H20" s="56"/>
      <c r="I20" s="57"/>
      <c r="J20" s="57"/>
      <c r="K20" s="56"/>
      <c r="L20" s="56"/>
      <c r="M20" s="56"/>
      <c r="N20" s="56"/>
      <c r="O20" s="58"/>
      <c r="P20" s="58"/>
      <c r="Q20" s="56"/>
      <c r="R20" s="59">
        <v>44</v>
      </c>
      <c r="S20" s="60" t="s">
        <v>60</v>
      </c>
      <c r="T20" s="60" t="s">
        <v>60</v>
      </c>
      <c r="U20" s="61" t="str">
        <f t="shared" si="0"/>
        <v>N/A</v>
      </c>
      <c r="V20" s="56" t="s">
        <v>68</v>
      </c>
    </row>
    <row r="21" spans="1:23" ht="25.5" customHeight="1">
      <c r="A21" s="27"/>
      <c r="B21" s="56"/>
      <c r="C21" s="56"/>
      <c r="D21" s="56"/>
      <c r="E21" s="56"/>
      <c r="F21" s="56"/>
      <c r="G21" s="56"/>
      <c r="H21" s="56"/>
      <c r="I21" s="57"/>
      <c r="J21" s="57"/>
      <c r="K21" s="56"/>
      <c r="L21" s="56"/>
      <c r="M21" s="56"/>
      <c r="N21" s="56"/>
      <c r="O21" s="58"/>
      <c r="P21" s="58"/>
      <c r="Q21" s="56"/>
      <c r="R21" s="59">
        <v>100</v>
      </c>
      <c r="S21" s="60" t="s">
        <v>60</v>
      </c>
      <c r="T21" s="60" t="s">
        <v>60</v>
      </c>
      <c r="U21" s="61" t="str">
        <f t="shared" si="0"/>
        <v>N/A</v>
      </c>
      <c r="V21" s="56" t="s">
        <v>69</v>
      </c>
    </row>
    <row r="22" spans="1:23" ht="25.5" customHeigh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100</v>
      </c>
      <c r="S22" s="60" t="s">
        <v>60</v>
      </c>
      <c r="T22" s="60" t="s">
        <v>60</v>
      </c>
      <c r="U22" s="61" t="str">
        <f t="shared" si="0"/>
        <v>N/A</v>
      </c>
      <c r="V22" s="56" t="s">
        <v>70</v>
      </c>
    </row>
    <row r="23" spans="1:23" ht="24.75" customHeight="1">
      <c r="A23" s="27"/>
      <c r="B23" s="56"/>
      <c r="C23" s="56"/>
      <c r="D23" s="56"/>
      <c r="E23" s="56"/>
      <c r="F23" s="56"/>
      <c r="G23" s="56"/>
      <c r="H23" s="56"/>
      <c r="I23" s="57"/>
      <c r="J23" s="57"/>
      <c r="K23" s="56"/>
      <c r="L23" s="56"/>
      <c r="M23" s="56"/>
      <c r="N23" s="56"/>
      <c r="O23" s="58"/>
      <c r="P23" s="58"/>
      <c r="Q23" s="56"/>
      <c r="R23" s="59">
        <v>77</v>
      </c>
      <c r="S23" s="60" t="s">
        <v>60</v>
      </c>
      <c r="T23" s="60" t="s">
        <v>60</v>
      </c>
      <c r="U23" s="61" t="str">
        <f t="shared" si="0"/>
        <v>N/A</v>
      </c>
      <c r="V23" s="56" t="s">
        <v>71</v>
      </c>
    </row>
    <row r="24" spans="1:23" ht="24.75" customHeight="1">
      <c r="A24" s="27"/>
      <c r="B24" s="56"/>
      <c r="C24" s="56"/>
      <c r="D24" s="56"/>
      <c r="E24" s="56"/>
      <c r="F24" s="56"/>
      <c r="G24" s="56"/>
      <c r="H24" s="56"/>
      <c r="I24" s="57"/>
      <c r="J24" s="57"/>
      <c r="K24" s="56"/>
      <c r="L24" s="56"/>
      <c r="M24" s="56"/>
      <c r="N24" s="56"/>
      <c r="O24" s="58"/>
      <c r="P24" s="58"/>
      <c r="Q24" s="56"/>
      <c r="R24" s="59">
        <v>100</v>
      </c>
      <c r="S24" s="60" t="s">
        <v>60</v>
      </c>
      <c r="T24" s="60" t="s">
        <v>60</v>
      </c>
      <c r="U24" s="61" t="str">
        <f t="shared" si="0"/>
        <v>N/A</v>
      </c>
      <c r="V24" s="56" t="s">
        <v>72</v>
      </c>
    </row>
    <row r="25" spans="1:23" ht="24.75" customHeigh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12.98</v>
      </c>
      <c r="S25" s="60" t="s">
        <v>60</v>
      </c>
      <c r="T25" s="60" t="s">
        <v>60</v>
      </c>
      <c r="U25" s="61" t="str">
        <f t="shared" si="0"/>
        <v>N/A</v>
      </c>
      <c r="V25" s="56" t="s">
        <v>73</v>
      </c>
    </row>
    <row r="26" spans="1:23" ht="24.75" customHeight="1">
      <c r="A26" s="27"/>
      <c r="B26" s="56"/>
      <c r="C26" s="56"/>
      <c r="D26" s="56"/>
      <c r="E26" s="56"/>
      <c r="F26" s="56"/>
      <c r="G26" s="56"/>
      <c r="H26" s="56"/>
      <c r="I26" s="57"/>
      <c r="J26" s="57"/>
      <c r="K26" s="56"/>
      <c r="L26" s="56"/>
      <c r="M26" s="56"/>
      <c r="N26" s="56"/>
      <c r="O26" s="58"/>
      <c r="P26" s="58"/>
      <c r="Q26" s="56"/>
      <c r="R26" s="59">
        <v>100</v>
      </c>
      <c r="S26" s="60" t="s">
        <v>60</v>
      </c>
      <c r="T26" s="60" t="s">
        <v>60</v>
      </c>
      <c r="U26" s="61" t="str">
        <f t="shared" si="0"/>
        <v>N/A</v>
      </c>
      <c r="V26" s="56" t="s">
        <v>74</v>
      </c>
    </row>
    <row r="27" spans="1:23" ht="31.5" customHeight="1" thickBot="1">
      <c r="A27" s="27"/>
      <c r="B27" s="56"/>
      <c r="C27" s="56"/>
      <c r="D27" s="56"/>
      <c r="E27" s="56"/>
      <c r="F27" s="56"/>
      <c r="G27" s="56"/>
      <c r="H27" s="56"/>
      <c r="I27" s="57"/>
      <c r="J27" s="57"/>
      <c r="K27" s="56"/>
      <c r="L27" s="56"/>
      <c r="M27" s="56"/>
      <c r="N27" s="56"/>
      <c r="O27" s="58"/>
      <c r="P27" s="58"/>
      <c r="Q27" s="56"/>
      <c r="R27" s="59">
        <v>0.35</v>
      </c>
      <c r="S27" s="60" t="s">
        <v>60</v>
      </c>
      <c r="T27" s="60" t="s">
        <v>60</v>
      </c>
      <c r="U27" s="61" t="str">
        <f t="shared" si="0"/>
        <v>N/A</v>
      </c>
      <c r="V27" s="56" t="s">
        <v>75</v>
      </c>
    </row>
    <row r="28" spans="1:23" ht="22.5" customHeight="1" thickTop="1" thickBot="1">
      <c r="B28" s="8" t="s">
        <v>46</v>
      </c>
      <c r="C28" s="9"/>
      <c r="D28" s="9"/>
      <c r="E28" s="9"/>
      <c r="F28" s="9"/>
      <c r="G28" s="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31"/>
    </row>
    <row r="29" spans="1:23" ht="32.25" customHeight="1" thickTop="1">
      <c r="B29" s="32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5"/>
      <c r="Q29" s="36"/>
      <c r="R29" s="24" t="s">
        <v>47</v>
      </c>
      <c r="S29" s="23" t="s">
        <v>48</v>
      </c>
      <c r="T29" s="24" t="s">
        <v>49</v>
      </c>
      <c r="U29" s="24" t="s">
        <v>50</v>
      </c>
      <c r="V29" s="111"/>
    </row>
    <row r="30" spans="1:23" ht="30" customHeight="1" thickBot="1">
      <c r="B30" s="37"/>
      <c r="C30" s="38"/>
      <c r="D30" s="38"/>
      <c r="E30" s="38"/>
      <c r="F30" s="38"/>
      <c r="G30" s="38"/>
      <c r="H30" s="39"/>
      <c r="I30" s="39"/>
      <c r="J30" s="39"/>
      <c r="K30" s="39"/>
      <c r="L30" s="39"/>
      <c r="M30" s="39"/>
      <c r="N30" s="39"/>
      <c r="O30" s="39"/>
      <c r="P30" s="40"/>
      <c r="Q30" s="41"/>
      <c r="R30" s="42" t="s">
        <v>51</v>
      </c>
      <c r="S30" s="41" t="s">
        <v>51</v>
      </c>
      <c r="T30" s="41" t="s">
        <v>51</v>
      </c>
      <c r="U30" s="41" t="s">
        <v>52</v>
      </c>
      <c r="V30" s="112"/>
    </row>
    <row r="31" spans="1:23" ht="13.5" customHeight="1" thickBot="1">
      <c r="B31" s="113" t="s">
        <v>53</v>
      </c>
      <c r="C31" s="114"/>
      <c r="D31" s="114"/>
      <c r="E31" s="43"/>
      <c r="F31" s="43"/>
      <c r="G31" s="43"/>
      <c r="H31" s="44"/>
      <c r="I31" s="44"/>
      <c r="J31" s="44"/>
      <c r="K31" s="44"/>
      <c r="L31" s="44"/>
      <c r="M31" s="44"/>
      <c r="N31" s="44"/>
      <c r="O31" s="44"/>
      <c r="P31" s="45"/>
      <c r="Q31" s="45"/>
      <c r="R31" s="46">
        <v>6434.6067780000003</v>
      </c>
      <c r="S31" s="46">
        <v>1930.3820459999999</v>
      </c>
      <c r="T31" s="46">
        <v>1930.3820459999999</v>
      </c>
      <c r="U31" s="46">
        <f>+IF(ISERR(T31/S31*100),"N/A",T31/S31*100)</f>
        <v>100</v>
      </c>
      <c r="V31" s="47"/>
    </row>
    <row r="32" spans="1:23" ht="13.5" customHeight="1" thickBot="1">
      <c r="B32" s="115" t="s">
        <v>54</v>
      </c>
      <c r="C32" s="116"/>
      <c r="D32" s="116"/>
      <c r="E32" s="48"/>
      <c r="F32" s="48"/>
      <c r="G32" s="48"/>
      <c r="H32" s="49"/>
      <c r="I32" s="49"/>
      <c r="J32" s="49"/>
      <c r="K32" s="49"/>
      <c r="L32" s="49"/>
      <c r="M32" s="49"/>
      <c r="N32" s="49"/>
      <c r="O32" s="49"/>
      <c r="P32" s="50"/>
      <c r="Q32" s="50"/>
      <c r="R32" s="46">
        <v>6434.6067780000003</v>
      </c>
      <c r="S32" s="46">
        <v>1930.3820459999999</v>
      </c>
      <c r="T32" s="46">
        <v>1930.3820459999999</v>
      </c>
      <c r="U32" s="46">
        <f>+IF(ISERR(T32/S32*100),"N/A",T32/S32*100)</f>
        <v>100</v>
      </c>
      <c r="V32" s="47"/>
    </row>
    <row r="33" spans="2:22" s="51" customFormat="1" ht="14.85" customHeight="1" thickTop="1" thickBot="1">
      <c r="B33" s="52" t="s">
        <v>55</v>
      </c>
      <c r="C33" s="53"/>
      <c r="D33" s="53"/>
      <c r="E33" s="53"/>
      <c r="F33" s="53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</row>
    <row r="34" spans="2:22" ht="44.25" customHeight="1" thickTop="1">
      <c r="B34" s="104" t="s">
        <v>56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6"/>
    </row>
    <row r="35" spans="2:22" ht="297" hidden="1" customHeight="1">
      <c r="B35" s="107" t="s">
        <v>76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9"/>
    </row>
  </sheetData>
  <mergeCells count="30">
    <mergeCell ref="B32:D32"/>
    <mergeCell ref="B34:V34"/>
    <mergeCell ref="B35:V35"/>
    <mergeCell ref="I11:K11"/>
    <mergeCell ref="L11:O11"/>
    <mergeCell ref="B12:V12"/>
    <mergeCell ref="V29:V30"/>
    <mergeCell ref="B31:D31"/>
    <mergeCell ref="T6:V6"/>
    <mergeCell ref="L9:O10"/>
    <mergeCell ref="P9:P10"/>
    <mergeCell ref="Q9:Q10"/>
    <mergeCell ref="R9:S9"/>
    <mergeCell ref="T9:T10"/>
    <mergeCell ref="B5:V5"/>
    <mergeCell ref="B8:H10"/>
    <mergeCell ref="B11:H11"/>
    <mergeCell ref="B1:L1"/>
    <mergeCell ref="D4:H4"/>
    <mergeCell ref="L4:O4"/>
    <mergeCell ref="Q4:R4"/>
    <mergeCell ref="T4:V4"/>
    <mergeCell ref="I8:S8"/>
    <mergeCell ref="T8:U8"/>
    <mergeCell ref="V8:V10"/>
    <mergeCell ref="I9:K10"/>
    <mergeCell ref="U9:U10"/>
    <mergeCell ref="C6:G6"/>
    <mergeCell ref="K6:M6"/>
    <mergeCell ref="P6:Q6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"/>
  <sheetViews>
    <sheetView showGridLines="0" view="pageBreakPreview" zoomScale="70" zoomScaleNormal="80" zoomScaleSheetLayoutView="70" workbookViewId="0">
      <selection activeCell="D50" sqref="D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132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24</v>
      </c>
      <c r="C8" s="84" t="s">
        <v>25</v>
      </c>
      <c r="D8" s="84"/>
      <c r="E8" s="84"/>
      <c r="F8" s="84"/>
      <c r="G8" s="84"/>
      <c r="H8" s="85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75" customHeight="1" thickTop="1" thickBot="1">
      <c r="A11" s="27"/>
      <c r="B11" s="28" t="s">
        <v>38</v>
      </c>
      <c r="C11" s="110" t="s">
        <v>39</v>
      </c>
      <c r="D11" s="110"/>
      <c r="E11" s="110"/>
      <c r="F11" s="110"/>
      <c r="G11" s="110"/>
      <c r="H11" s="110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100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18.75" customHeight="1" thickTop="1" thickBot="1">
      <c r="A12" s="27"/>
      <c r="B12" s="131" t="s">
        <v>77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78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 t="s">
        <v>78</v>
      </c>
      <c r="T13" s="68" t="s">
        <v>78</v>
      </c>
      <c r="U13" s="68" t="str">
        <f>IF(ISERROR(T13/S13),"N/A",T13/S13*100)</f>
        <v>N/A</v>
      </c>
      <c r="V13" s="64" t="s">
        <v>79</v>
      </c>
    </row>
    <row r="14" spans="1:35" s="51" customFormat="1" ht="14.85" customHeight="1" thickTop="1" thickBot="1">
      <c r="B14" s="52" t="s">
        <v>55</v>
      </c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35" ht="44.25" customHeight="1" thickTop="1">
      <c r="B15" s="104" t="s">
        <v>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34.5" customHeight="1"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</sheetData>
  <mergeCells count="28"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"/>
  <sheetViews>
    <sheetView showGridLines="0" view="pageBreakPreview" zoomScale="70" zoomScaleNormal="80" zoomScaleSheetLayoutView="70" workbookViewId="0">
      <selection activeCell="D50" sqref="D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132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24</v>
      </c>
      <c r="C8" s="84" t="s">
        <v>25</v>
      </c>
      <c r="D8" s="84"/>
      <c r="E8" s="84"/>
      <c r="F8" s="84"/>
      <c r="G8" s="84"/>
      <c r="H8" s="85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75" customHeight="1" thickTop="1" thickBot="1">
      <c r="A11" s="27"/>
      <c r="B11" s="28" t="s">
        <v>38</v>
      </c>
      <c r="C11" s="110" t="s">
        <v>39</v>
      </c>
      <c r="D11" s="110"/>
      <c r="E11" s="110"/>
      <c r="F11" s="110"/>
      <c r="G11" s="110"/>
      <c r="H11" s="110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76.8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18.75" customHeight="1" thickTop="1" thickBot="1">
      <c r="A12" s="27"/>
      <c r="B12" s="131" t="s">
        <v>81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78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76.8</v>
      </c>
      <c r="S13" s="68" t="s">
        <v>78</v>
      </c>
      <c r="T13" s="68" t="s">
        <v>78</v>
      </c>
      <c r="U13" s="68" t="str">
        <f>IF(ISERROR(T13/S13),"N/A",T13/S13*100)</f>
        <v>N/A</v>
      </c>
      <c r="V13" s="64" t="s">
        <v>79</v>
      </c>
    </row>
    <row r="14" spans="1:35" s="51" customFormat="1" ht="14.85" customHeight="1" thickTop="1" thickBot="1">
      <c r="B14" s="52" t="s">
        <v>55</v>
      </c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35" ht="44.25" customHeight="1" thickTop="1">
      <c r="B15" s="104" t="s">
        <v>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34.5" customHeight="1"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</sheetData>
  <mergeCells count="28"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"/>
  <sheetViews>
    <sheetView showGridLines="0" view="pageBreakPreview" zoomScale="70" zoomScaleNormal="80" zoomScaleSheetLayoutView="70" workbookViewId="0">
      <selection activeCell="D50" sqref="D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132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24</v>
      </c>
      <c r="C8" s="84" t="s">
        <v>25</v>
      </c>
      <c r="D8" s="84"/>
      <c r="E8" s="84"/>
      <c r="F8" s="84"/>
      <c r="G8" s="84"/>
      <c r="H8" s="85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75" customHeight="1" thickTop="1" thickBot="1">
      <c r="A11" s="27"/>
      <c r="B11" s="28" t="s">
        <v>38</v>
      </c>
      <c r="C11" s="110" t="s">
        <v>39</v>
      </c>
      <c r="D11" s="110"/>
      <c r="E11" s="110"/>
      <c r="F11" s="110"/>
      <c r="G11" s="110"/>
      <c r="H11" s="110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100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18.75" customHeight="1" thickTop="1" thickBot="1">
      <c r="A12" s="27"/>
      <c r="B12" s="131" t="s">
        <v>82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78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 t="s">
        <v>78</v>
      </c>
      <c r="T13" s="68" t="s">
        <v>78</v>
      </c>
      <c r="U13" s="68" t="str">
        <f>IF(ISERROR(T13/S13),"N/A",T13/S13*100)</f>
        <v>N/A</v>
      </c>
      <c r="V13" s="64" t="s">
        <v>79</v>
      </c>
    </row>
    <row r="14" spans="1:35" s="51" customFormat="1" ht="14.85" customHeight="1" thickTop="1" thickBot="1">
      <c r="B14" s="52" t="s">
        <v>55</v>
      </c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35" ht="44.25" customHeight="1" thickTop="1">
      <c r="B15" s="104" t="s">
        <v>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34.5" customHeight="1"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</sheetData>
  <mergeCells count="28"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"/>
  <sheetViews>
    <sheetView showGridLines="0" view="pageBreakPreview" zoomScale="70" zoomScaleNormal="80" zoomScaleSheetLayoutView="70" workbookViewId="0">
      <selection activeCell="D50" sqref="D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132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24</v>
      </c>
      <c r="C8" s="84" t="s">
        <v>25</v>
      </c>
      <c r="D8" s="84"/>
      <c r="E8" s="84"/>
      <c r="F8" s="84"/>
      <c r="G8" s="84"/>
      <c r="H8" s="85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75" customHeight="1" thickTop="1" thickBot="1">
      <c r="A11" s="27"/>
      <c r="B11" s="28" t="s">
        <v>38</v>
      </c>
      <c r="C11" s="110" t="s">
        <v>39</v>
      </c>
      <c r="D11" s="110"/>
      <c r="E11" s="110"/>
      <c r="F11" s="110"/>
      <c r="G11" s="110"/>
      <c r="H11" s="110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419699670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18.75" customHeight="1" thickTop="1" thickBot="1">
      <c r="A12" s="27"/>
      <c r="B12" s="131" t="s">
        <v>83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78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419699670</v>
      </c>
      <c r="S13" s="68" t="s">
        <v>78</v>
      </c>
      <c r="T13" s="68" t="s">
        <v>78</v>
      </c>
      <c r="U13" s="68" t="str">
        <f>IF(ISERROR(T13/S13),"N/A",T13/S13*100)</f>
        <v>N/A</v>
      </c>
      <c r="V13" s="64" t="s">
        <v>79</v>
      </c>
    </row>
    <row r="14" spans="1:35" s="51" customFormat="1" ht="14.85" customHeight="1" thickTop="1" thickBot="1">
      <c r="B14" s="52" t="s">
        <v>55</v>
      </c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35" ht="44.25" customHeight="1" thickTop="1">
      <c r="B15" s="104" t="s">
        <v>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34.5" customHeight="1"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</sheetData>
  <mergeCells count="28"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"/>
  <sheetViews>
    <sheetView showGridLines="0" view="pageBreakPreview" zoomScale="70" zoomScaleNormal="80" zoomScaleSheetLayoutView="70" workbookViewId="0">
      <selection activeCell="D50" sqref="D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132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24</v>
      </c>
      <c r="C8" s="84" t="s">
        <v>25</v>
      </c>
      <c r="D8" s="84"/>
      <c r="E8" s="84"/>
      <c r="F8" s="84"/>
      <c r="G8" s="84"/>
      <c r="H8" s="85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75" customHeight="1" thickTop="1" thickBot="1">
      <c r="A11" s="27"/>
      <c r="B11" s="28" t="s">
        <v>38</v>
      </c>
      <c r="C11" s="110" t="s">
        <v>39</v>
      </c>
      <c r="D11" s="110"/>
      <c r="E11" s="110"/>
      <c r="F11" s="110"/>
      <c r="G11" s="110"/>
      <c r="H11" s="110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44.76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18.75" customHeight="1" thickTop="1" thickBot="1">
      <c r="A12" s="27"/>
      <c r="B12" s="131" t="s">
        <v>84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78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44.76</v>
      </c>
      <c r="S13" s="68" t="s">
        <v>78</v>
      </c>
      <c r="T13" s="68" t="s">
        <v>78</v>
      </c>
      <c r="U13" s="68" t="str">
        <f>IF(ISERROR(T13/S13),"N/A",T13/S13*100)</f>
        <v>N/A</v>
      </c>
      <c r="V13" s="64" t="s">
        <v>79</v>
      </c>
    </row>
    <row r="14" spans="1:35" s="51" customFormat="1" ht="14.85" customHeight="1" thickTop="1" thickBot="1">
      <c r="B14" s="52" t="s">
        <v>55</v>
      </c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35" ht="44.25" customHeight="1" thickTop="1">
      <c r="B15" s="104" t="s">
        <v>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34.5" customHeight="1"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</sheetData>
  <mergeCells count="28"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6"/>
  <sheetViews>
    <sheetView showGridLines="0" view="pageBreakPreview" zoomScale="70" zoomScaleNormal="80" zoomScaleSheetLayoutView="70" workbookViewId="0">
      <selection activeCell="D50" sqref="D50:AB66"/>
    </sheetView>
  </sheetViews>
  <sheetFormatPr baseColWidth="10" defaultRowHeight="17.2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58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77" t="s">
        <v>7</v>
      </c>
      <c r="E4" s="77"/>
      <c r="F4" s="77"/>
      <c r="G4" s="77"/>
      <c r="H4" s="77"/>
      <c r="I4" s="14"/>
      <c r="J4" s="15" t="s">
        <v>8</v>
      </c>
      <c r="K4" s="16" t="s">
        <v>9</v>
      </c>
      <c r="L4" s="78" t="s">
        <v>10</v>
      </c>
      <c r="M4" s="78"/>
      <c r="N4" s="78"/>
      <c r="O4" s="78"/>
      <c r="P4" s="17" t="s">
        <v>11</v>
      </c>
      <c r="Q4" s="132" t="s">
        <v>96</v>
      </c>
      <c r="R4" s="79"/>
      <c r="S4" s="15" t="s">
        <v>12</v>
      </c>
      <c r="T4" s="78" t="s">
        <v>13</v>
      </c>
      <c r="U4" s="78"/>
      <c r="V4" s="80"/>
    </row>
    <row r="5" spans="1:35" ht="15.75" customHeight="1">
      <c r="B5" s="73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15</v>
      </c>
      <c r="C6" s="100" t="s">
        <v>16</v>
      </c>
      <c r="D6" s="100"/>
      <c r="E6" s="100"/>
      <c r="F6" s="100"/>
      <c r="G6" s="100"/>
      <c r="H6" s="19"/>
      <c r="I6" s="19"/>
      <c r="J6" s="19" t="s">
        <v>17</v>
      </c>
      <c r="K6" s="100" t="s">
        <v>18</v>
      </c>
      <c r="L6" s="100"/>
      <c r="M6" s="100"/>
      <c r="N6" s="20"/>
      <c r="O6" s="21" t="s">
        <v>19</v>
      </c>
      <c r="P6" s="100" t="s">
        <v>20</v>
      </c>
      <c r="Q6" s="100"/>
      <c r="R6" s="22"/>
      <c r="S6" s="21" t="s">
        <v>21</v>
      </c>
      <c r="T6" s="100" t="s">
        <v>22</v>
      </c>
      <c r="U6" s="100"/>
      <c r="V6" s="101"/>
    </row>
    <row r="7" spans="1:35" ht="22.5" customHeight="1" thickTop="1" thickBot="1">
      <c r="B7" s="8" t="s">
        <v>23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24</v>
      </c>
      <c r="C8" s="84" t="s">
        <v>25</v>
      </c>
      <c r="D8" s="84"/>
      <c r="E8" s="84"/>
      <c r="F8" s="84"/>
      <c r="G8" s="84"/>
      <c r="H8" s="85"/>
      <c r="I8" s="90" t="s">
        <v>26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27</v>
      </c>
      <c r="U8" s="91"/>
      <c r="V8" s="93" t="s">
        <v>28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29</v>
      </c>
      <c r="J9" s="97"/>
      <c r="K9" s="97"/>
      <c r="L9" s="97" t="s">
        <v>30</v>
      </c>
      <c r="M9" s="97"/>
      <c r="N9" s="97"/>
      <c r="O9" s="97"/>
      <c r="P9" s="97" t="s">
        <v>31</v>
      </c>
      <c r="Q9" s="97" t="s">
        <v>32</v>
      </c>
      <c r="R9" s="102" t="s">
        <v>33</v>
      </c>
      <c r="S9" s="103"/>
      <c r="T9" s="97" t="s">
        <v>34</v>
      </c>
      <c r="U9" s="97" t="s">
        <v>35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36</v>
      </c>
      <c r="S10" s="26" t="s">
        <v>37</v>
      </c>
      <c r="T10" s="99"/>
      <c r="U10" s="99"/>
      <c r="V10" s="95"/>
    </row>
    <row r="11" spans="1:35" ht="75" customHeight="1" thickTop="1" thickBot="1">
      <c r="A11" s="27"/>
      <c r="B11" s="28" t="s">
        <v>38</v>
      </c>
      <c r="C11" s="110" t="s">
        <v>39</v>
      </c>
      <c r="D11" s="110"/>
      <c r="E11" s="110"/>
      <c r="F11" s="110"/>
      <c r="G11" s="110"/>
      <c r="H11" s="110"/>
      <c r="I11" s="110" t="s">
        <v>40</v>
      </c>
      <c r="J11" s="110"/>
      <c r="K11" s="110"/>
      <c r="L11" s="110" t="s">
        <v>41</v>
      </c>
      <c r="M11" s="110"/>
      <c r="N11" s="110"/>
      <c r="O11" s="110"/>
      <c r="P11" s="29" t="s">
        <v>42</v>
      </c>
      <c r="Q11" s="29" t="s">
        <v>43</v>
      </c>
      <c r="R11" s="29">
        <v>94.6</v>
      </c>
      <c r="S11" s="29" t="s">
        <v>44</v>
      </c>
      <c r="T11" s="29" t="s">
        <v>44</v>
      </c>
      <c r="U11" s="29" t="str">
        <f>IF(ISERROR(T11/S11),"N/A",T11/S11*100)</f>
        <v>N/A</v>
      </c>
      <c r="V11" s="30" t="s">
        <v>45</v>
      </c>
    </row>
    <row r="12" spans="1:35" ht="18.75" customHeight="1" thickTop="1" thickBot="1">
      <c r="A12" s="27"/>
      <c r="B12" s="131" t="s">
        <v>85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</row>
    <row r="13" spans="1:35" s="62" customFormat="1" ht="18" customHeight="1" thickBot="1">
      <c r="A13" s="63"/>
      <c r="B13" s="64" t="s">
        <v>78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94.6</v>
      </c>
      <c r="S13" s="68" t="s">
        <v>78</v>
      </c>
      <c r="T13" s="68" t="s">
        <v>78</v>
      </c>
      <c r="U13" s="68" t="str">
        <f>IF(ISERROR(T13/S13),"N/A",T13/S13*100)</f>
        <v>N/A</v>
      </c>
      <c r="V13" s="64" t="s">
        <v>79</v>
      </c>
    </row>
    <row r="14" spans="1:35" s="51" customFormat="1" ht="14.85" customHeight="1" thickTop="1" thickBot="1">
      <c r="B14" s="52" t="s">
        <v>55</v>
      </c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</row>
    <row r="15" spans="1:35" ht="44.25" customHeight="1" thickTop="1">
      <c r="B15" s="104" t="s">
        <v>56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34.5" customHeight="1"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</sheetData>
  <mergeCells count="28">
    <mergeCell ref="B16:V16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B15:V1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36</vt:i4>
      </vt:variant>
    </vt:vector>
  </HeadingPairs>
  <TitlesOfParts>
    <vt:vector size="54" baseType="lpstr">
      <vt:lpstr>Portada</vt:lpstr>
      <vt:lpstr>Global</vt:lpstr>
      <vt:lpstr>Nacional</vt:lpstr>
      <vt:lpstr>02-BAJA CALIFORNIA</vt:lpstr>
      <vt:lpstr>07-CHIAPAS</vt:lpstr>
      <vt:lpstr>08-CHIHUAHUA</vt:lpstr>
      <vt:lpstr>15-MÉXICO</vt:lpstr>
      <vt:lpstr>16-MICHOACÁN DE OCAM</vt:lpstr>
      <vt:lpstr>17-MORELOS</vt:lpstr>
      <vt:lpstr>18-NAYARIT</vt:lpstr>
      <vt:lpstr>21-PUEBLA</vt:lpstr>
      <vt:lpstr>22-QUERÉTARO ARTEAGA</vt:lpstr>
      <vt:lpstr>23-QUINTANA ROO</vt:lpstr>
      <vt:lpstr>24-SAN LUIS POTOSÍ</vt:lpstr>
      <vt:lpstr>26-SONORA</vt:lpstr>
      <vt:lpstr>27-TABASCO</vt:lpstr>
      <vt:lpstr>30-VERACRUZ DE IGNAC</vt:lpstr>
      <vt:lpstr>31-YUCATÁN</vt:lpstr>
      <vt:lpstr>'02-BAJA CALIFORNIA'!Área_de_impresión</vt:lpstr>
      <vt:lpstr>'07-CHIAPAS'!Área_de_impresión</vt:lpstr>
      <vt:lpstr>'08-CHIHUAHUA'!Área_de_impresión</vt:lpstr>
      <vt:lpstr>'15-MÉXICO'!Área_de_impresión</vt:lpstr>
      <vt:lpstr>'16-MICHOACÁN DE OCAM'!Área_de_impresión</vt:lpstr>
      <vt:lpstr>'17-MORELOS'!Área_de_impresión</vt:lpstr>
      <vt:lpstr>'18-NAYARIT'!Área_de_impresión</vt:lpstr>
      <vt:lpstr>'21-PUEBLA'!Área_de_impresión</vt:lpstr>
      <vt:lpstr>'22-QUERÉTARO ARTEAGA'!Área_de_impresión</vt:lpstr>
      <vt:lpstr>'23-QUINTANA ROO'!Área_de_impresión</vt:lpstr>
      <vt:lpstr>'24-SAN LUIS POTOSÍ'!Área_de_impresión</vt:lpstr>
      <vt:lpstr>'26-SONORA'!Área_de_impresión</vt:lpstr>
      <vt:lpstr>'27-TABASCO'!Área_de_impresión</vt:lpstr>
      <vt:lpstr>'30-VERACRUZ DE IGNAC'!Área_de_impresión</vt:lpstr>
      <vt:lpstr>'31-YUCATÁN'!Área_de_impresión</vt:lpstr>
      <vt:lpstr>Global!Área_de_impresión</vt:lpstr>
      <vt:lpstr>Nacional!Área_de_impresión</vt:lpstr>
      <vt:lpstr>Portada!Área_de_impresión</vt:lpstr>
      <vt:lpstr>'02-BAJA CALIFORNIA'!Títulos_a_imprimir</vt:lpstr>
      <vt:lpstr>'07-CHIAPAS'!Títulos_a_imprimir</vt:lpstr>
      <vt:lpstr>'08-CHIHUAHUA'!Títulos_a_imprimir</vt:lpstr>
      <vt:lpstr>'15-MÉXICO'!Títulos_a_imprimir</vt:lpstr>
      <vt:lpstr>'16-MICHOACÁN DE OCAM'!Títulos_a_imprimir</vt:lpstr>
      <vt:lpstr>'17-MORELOS'!Títulos_a_imprimir</vt:lpstr>
      <vt:lpstr>'18-NAYARIT'!Títulos_a_imprimir</vt:lpstr>
      <vt:lpstr>'21-PUEBLA'!Títulos_a_imprimir</vt:lpstr>
      <vt:lpstr>'22-QUERÉTARO ARTEAGA'!Títulos_a_imprimir</vt:lpstr>
      <vt:lpstr>'23-QUINTANA ROO'!Títulos_a_imprimir</vt:lpstr>
      <vt:lpstr>'24-SAN LUIS POTOSÍ'!Títulos_a_imprimir</vt:lpstr>
      <vt:lpstr>'26-SONORA'!Títulos_a_imprimir</vt:lpstr>
      <vt:lpstr>'27-TABASCO'!Títulos_a_imprimir</vt:lpstr>
      <vt:lpstr>'30-VERACRUZ DE IGNAC'!Títulos_a_imprimir</vt:lpstr>
      <vt:lpstr>'31-YUCATÁN'!Títulos_a_imprimir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andrea_barenqueh</cp:lastModifiedBy>
  <cp:lastPrinted>2013-04-29T17:46:50Z</cp:lastPrinted>
  <dcterms:created xsi:type="dcterms:W3CDTF">2009-03-25T01:44:41Z</dcterms:created>
  <dcterms:modified xsi:type="dcterms:W3CDTF">2013-04-29T19:14:47Z</dcterms:modified>
</cp:coreProperties>
</file>