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20" yWindow="75" windowWidth="14550" windowHeight="6675" tabRatio="838"/>
  </bookViews>
  <sheets>
    <sheet name="Cuarto trimestre" sheetId="107"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#N/A</definedName>
    <definedName name="\b">#N/A</definedName>
    <definedName name="\c" localSheetId="0">#REF!</definedName>
    <definedName name="\c">#REF!</definedName>
    <definedName name="\p">#N/A</definedName>
    <definedName name="\s">#N/A</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NOV1">[1]!NOV&amp;[1]!DIC</definedName>
    <definedName name="____NOV2">[4]edofza11!$C$43</definedName>
    <definedName name="____OCT1">[1]!OCT&amp;[1]!NOV&amp;[1]!DIC</definedName>
    <definedName name="____OCT2">[4]edofza10!$C$22</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[1]!AGO&amp;[1]!SEP&amp;[1]!OCT&amp;[1]!NOV&amp;[1]!DIC</definedName>
    <definedName name="__AGO2">[4]edofza8!$C$22</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[1]!SEP&amp;[1]!OCT&amp;[1]!NOV&amp;[1]!DIC</definedName>
    <definedName name="__SEP2">[4]edofza9!$C$22</definedName>
    <definedName name="__smg97">'[5]Premisa macro'!$E$4</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[7]BANPRO99!#REF!</definedName>
    <definedName name="_3O0504">[7]BANPRO99!#REF!</definedName>
    <definedName name="_5000DEF">#N/A</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0">#REF!</definedName>
    <definedName name="_ASA96">#REF!</definedName>
    <definedName name="_base" localSheetId="0">[7]BANPRO99!#REF!</definedName>
    <definedName name="_base">[7]BANPRO99!#REF!</definedName>
    <definedName name="_cad179" localSheetId="0">'[2]Mod Eco Controlados 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#REF!</definedName>
    <definedName name="_CFE96" localSheetId="0">#REF!</definedName>
    <definedName name="_CFE96">#REF!</definedName>
    <definedName name="_CON96" localSheetId="0">#REF!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0" hidden="1">#REF!</definedName>
    <definedName name="_Fill" hidden="1">#REF!</definedName>
    <definedName name="_xlnm._FilterDatabase" localSheetId="0" hidden="1">'Cuarto trimestre'!#REF!</definedName>
    <definedName name="_JUL1">[1]!JUL&amp;[1]!AGO&amp;[1]!SEP&amp;[1]!OCT&amp;[1]!NOV</definedName>
    <definedName name="_JUL2">[4]edofza7!$C$22</definedName>
    <definedName name="_JUN1">[1]!JUN&amp;[1]!JUL&amp;[1]!AGO&amp;[1]!SEP&amp;[1]!OCT</definedName>
    <definedName name="_JUN2">[4]edofza6!$C$22</definedName>
    <definedName name="_Key1" localSheetId="0" hidden="1">#REF!</definedName>
    <definedName name="_Key1" hidden="1">#REF!</definedName>
    <definedName name="_MAR1">[1]!MAR&amp;[1]!ABR&amp;[1]!MAY&amp;[1]!JUN&amp;[1]!JUL&amp;[1]!AGO</definedName>
    <definedName name="_MAR2">[4]edofza3!$C$22</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#REF!</definedName>
    <definedName name="_PIB08" localSheetId="0">#REF!</definedName>
    <definedName name="_PIB08">#REF!</definedName>
    <definedName name="_PIP96" localSheetId="0">#REF!</definedName>
    <definedName name="_PIP96">#REF!</definedName>
    <definedName name="_Regression_Int">1</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0" hidden="1">#REF!</definedName>
    <definedName name="_Sort" hidden="1">#REF!</definedName>
    <definedName name="_syt03" localSheetId="0">#REF!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#REF!</definedName>
    <definedName name="A_Datos_2008_2009">'[8]Datos 2008_2009'!$A$4:$D$60000</definedName>
    <definedName name="A_Datos_2008_2009_sin_CESENyADUANAS" localSheetId="0">#REF!</definedName>
    <definedName name="A_Datos_2008_2009_sin_CESENyADUANAS">#REF!</definedName>
    <definedName name="A_impresión_IM" localSheetId="0">#REF!</definedName>
    <definedName name="A_impresión_IM">#REF!</definedName>
    <definedName name="AA">[1]!SEP&amp;[1]!OCT&amp;[1]!NOV&amp;[1]!DIC</definedName>
    <definedName name="AA1500_">#N/A</definedName>
    <definedName name="ABR">"; ABRIL.- "&amp;TEXT([9]edofza04!$C$24,"#,##0")</definedName>
    <definedName name="actual">'[5]Régimen financiero'!$E$3</definedName>
    <definedName name="AD" localSheetId="0">[7]BANPRO99!#REF!</definedName>
    <definedName name="AD">[7]BANPRO99!#REF!</definedName>
    <definedName name="Admva">[10]Administrativa!$B$2:$I$59</definedName>
    <definedName name="AGO">"; AGOSTO.- "&amp;TEXT([9]edofza08!$C$24,"#,##0")</definedName>
    <definedName name="ain" localSheetId="0">#REF!</definedName>
    <definedName name="ain">#REF!</definedName>
    <definedName name="Ajuste_SP">[11]Supuestos!$D$7</definedName>
    <definedName name="ampliaciones" localSheetId="0">#REF!</definedName>
    <definedName name="ampliaciones">#REF!</definedName>
    <definedName name="AÑO">+TEXT(IF(AND(OR(DAY([1]!FECHA)&gt;=1,DAY([1]!FECHA)&lt;=10),MONTH([1]!FECHA)=1),YEAR([1]!FECHA)-1,YEAR([1]!FECHA)),"0")</definedName>
    <definedName name="_xlnm.Print_Area" localSheetId="0">'Cuarto trimestre'!$A$1:$K$125</definedName>
    <definedName name="_xlnm.Print_Area">#REF!</definedName>
    <definedName name="Area_de_paso" localSheetId="0">#REF!</definedName>
    <definedName name="Area_de_paso">#REF!</definedName>
    <definedName name="ASIG_TEC">#N/A</definedName>
    <definedName name="ayer">'[5]Premisas IMSS'!$M$12</definedName>
    <definedName name="base" localSheetId="0">#REF!</definedName>
    <definedName name="base">#REF!</definedName>
    <definedName name="base03" localSheetId="0">#REF!</definedName>
    <definedName name="base03">#REF!</definedName>
    <definedName name="base03au" localSheetId="0">#REF!</definedName>
    <definedName name="base03au">#REF!</definedName>
    <definedName name="base04au" localSheetId="0">#REF!</definedName>
    <definedName name="base04au">#REF!</definedName>
    <definedName name="base05" localSheetId="0">#REF!</definedName>
    <definedName name="base05">#REF!</definedName>
    <definedName name="base05au" localSheetId="0">#REF!</definedName>
    <definedName name="base05au">#REF!</definedName>
    <definedName name="base2002" localSheetId="0">#REF!</definedName>
    <definedName name="base2002">#REF!</definedName>
    <definedName name="base2003orig" localSheetId="0">#REF!</definedName>
    <definedName name="base2003orig">#REF!</definedName>
    <definedName name="base2003origentidades" localSheetId="0">#REF!</definedName>
    <definedName name="base2003origentidades">#REF!</definedName>
    <definedName name="base2004" localSheetId="0">#REF!</definedName>
    <definedName name="base2004">#REF!</definedName>
    <definedName name="base2004entidades" localSheetId="0">#REF!</definedName>
    <definedName name="base2004entidades">#REF!</definedName>
    <definedName name="baseau" localSheetId="0">#REF!</definedName>
    <definedName name="baseau">#REF!</definedName>
    <definedName name="baseb" localSheetId="0">#REF!</definedName>
    <definedName name="baseb">#REF!</definedName>
    <definedName name="basecierre" localSheetId="0">[12]CP_2003!#REF!</definedName>
    <definedName name="basecierre">[12]CP_2003!#REF!</definedName>
    <definedName name="_xlnm.Database" localSheetId="0">#REF!</definedName>
    <definedName name="_xlnm.Database">#REF!</definedName>
    <definedName name="bUSCAR" localSheetId="0">#REF!</definedName>
    <definedName name="bUSCAR">#REF!</definedName>
    <definedName name="C_" localSheetId="0">[13]FP1996!#REF!</definedName>
    <definedName name="C_">[13]FP1996!#REF!</definedName>
    <definedName name="cal" localSheetId="0">#REF!</definedName>
    <definedName name="cal">#REF!</definedName>
    <definedName name="cálculos" localSheetId="0">#REF!</definedName>
    <definedName name="cálculos">#REF!</definedName>
    <definedName name="CALENDA">#N/A</definedName>
    <definedName name="can" hidden="1">{"Bruto",#N/A,FALSE,"CONV3T.XLS";"Neto",#N/A,FALSE,"CONV3T.XLS";"UnoB",#N/A,FALSE,"CONV3T.XLS";"Bruto",#N/A,FALSE,"CONV4T.XLS";"Neto",#N/A,FALSE,"CONV4T.XLS";"UnoB",#N/A,FALSE,"CONV4T.XLS"}</definedName>
    <definedName name="CAPU96" localSheetId="0">#REF!</definedName>
    <definedName name="CAPU96">#REF!</definedName>
    <definedName name="cata">[14]tablas!$A$5:$A$275</definedName>
    <definedName name="cata4">'[15]catálogo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0">#REF!</definedName>
    <definedName name="CicenyAduanas">#REF!</definedName>
    <definedName name="Cifras_Control" localSheetId="0">#REF!</definedName>
    <definedName name="Cifras_Control">#REF!</definedName>
    <definedName name="claseco" localSheetId="0">#REF!</definedName>
    <definedName name="claseco">#REF!</definedName>
    <definedName name="cmllvc198" localSheetId="0">#REF!</definedName>
    <definedName name="cmllvc198">#REF!</definedName>
    <definedName name="cmllvc298ieps" localSheetId="0">#REF!</definedName>
    <definedName name="cmllvc298ieps">#REF!</definedName>
    <definedName name="cmllvp198" localSheetId="0">#REF!</definedName>
    <definedName name="cmllvp198">#REF!</definedName>
    <definedName name="cmllvp199" localSheetId="0">#REF!</definedName>
    <definedName name="cmllvp199">#REF!</definedName>
    <definedName name="cmllvp298ieps" localSheetId="0">#REF!</definedName>
    <definedName name="cmllvp298ieps">#REF!</definedName>
    <definedName name="cmllvp299ieps" localSheetId="0">#REF!</definedName>
    <definedName name="cmllvp299ieps">#REF!</definedName>
    <definedName name="cmlvc198" localSheetId="0">#REF!</definedName>
    <definedName name="cmlvc198">#REF!</definedName>
    <definedName name="cmlvc298ieps" localSheetId="0">#REF!</definedName>
    <definedName name="cmlvc298ieps">#REF!</definedName>
    <definedName name="cmlvp198" localSheetId="0">#REF!</definedName>
    <definedName name="cmlvp198">#REF!</definedName>
    <definedName name="cmlvp199" localSheetId="0">#REF!</definedName>
    <definedName name="cmlvp199">#REF!</definedName>
    <definedName name="cmlvp298ieps" localSheetId="0">#REF!</definedName>
    <definedName name="cmlvp298ieps">#REF!</definedName>
    <definedName name="cmlvp299ieps" localSheetId="0">#REF!</definedName>
    <definedName name="cmlvp299ieps">#REF!</definedName>
    <definedName name="CONA96" localSheetId="0">#REF!</definedName>
    <definedName name="CONA96">#REF!</definedName>
    <definedName name="concepto" localSheetId="0">'[17]BASE DEFINITIVA 2002'!#REF!</definedName>
    <definedName name="concepto">'[17]BASE DEFINITIVA 2002'!#REF!</definedName>
    <definedName name="CONS" localSheetId="0">[7]BANPRO99!#REF!</definedName>
    <definedName name="CONS">[7]BANPRO99!#REF!</definedName>
    <definedName name="copia_Clas_Admva" localSheetId="0">#REF!</definedName>
    <definedName name="copia_Clas_Admva">#REF!</definedName>
    <definedName name="copia_Clas_Econ">[18]Clas_Econ!$B$2:$M$25</definedName>
    <definedName name="copia_Clas_Fun" localSheetId="0">#REF!</definedName>
    <definedName name="copia_Clas_Fun">#REF!</definedName>
    <definedName name="copia_Clas_Func" localSheetId="0">[19]Clas_Fun!#REF!</definedName>
    <definedName name="copia_Clas_Func">[19]Clas_Fun!#REF!</definedName>
    <definedName name="copia_Doble_Consolid" localSheetId="0">#REF!</definedName>
    <definedName name="copia_Doble_Consolid">#REF!</definedName>
    <definedName name="copia_Doble_OECPD" localSheetId="0">#REF!</definedName>
    <definedName name="copia_Doble_OECPD">#REF!</definedName>
    <definedName name="copia_Doble_RAutonyAPC" localSheetId="0">#REF!</definedName>
    <definedName name="copia_Doble_RAutonyAPC">#REF!</definedName>
    <definedName name="copia_Gto_Ents_Fed">[18]Gto_Ent_Fed!$B$39:$L$73</definedName>
    <definedName name="copia_Gto_Federal" localSheetId="0">#REF!</definedName>
    <definedName name="copia_Gto_Federal">#REF!</definedName>
    <definedName name="copia_Gto_Neto" localSheetId="0">#REF!</definedName>
    <definedName name="copia_Gto_Neto">#REF!</definedName>
    <definedName name="copia_Ing_Pres" localSheetId="0">#REF!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[7]BANPRO99!#REF!</definedName>
    <definedName name="CRI">[7]BANPRO99!#REF!</definedName>
    <definedName name="criterios23" localSheetId="0">#REF!</definedName>
    <definedName name="criterios23">#REF!</definedName>
    <definedName name="Criterios25" localSheetId="0">#REF!</definedName>
    <definedName name="Criterios25">#REF!</definedName>
    <definedName name="Criterios33" localSheetId="0">#REF!</definedName>
    <definedName name="Criterios33">#REF!</definedName>
    <definedName name="CSCSDS" hidden="1">{"Bruto",#N/A,FALSE,"CONV3T.XLS";"Neto",#N/A,FALSE,"CONV3T.XLS";"UnoB",#N/A,FALSE,"CONV3T.XLS";"Bruto",#N/A,FALSE,"CONV4T.XLS";"Neto",#N/A,FALSE,"CONV4T.XLS";"UnoB",#N/A,FALSE,"CONV4T.XLS"}</definedName>
    <definedName name="cuad" localSheetId="0">#REF!</definedName>
    <definedName name="cuad">#REF!</definedName>
    <definedName name="CUAD179" localSheetId="0">#REF!</definedName>
    <definedName name="CUAD179">#REF!</definedName>
    <definedName name="CUAD179A" localSheetId="0">#REF!</definedName>
    <definedName name="CUAD179A">#REF!</definedName>
    <definedName name="CUAD180" localSheetId="0">#REF!</definedName>
    <definedName name="CUAD180">#REF!</definedName>
    <definedName name="Cuadro16511" localSheetId="0">'[20]Ingresos serie'!#REF!</definedName>
    <definedName name="Cuadro16511">'[20]Ingresos serie'!#REF!</definedName>
    <definedName name="Cuadro18521" localSheetId="0">#REF!</definedName>
    <definedName name="Cuadro18521">#REF!</definedName>
    <definedName name="Cuadro19522" localSheetId="0">#REF!</definedName>
    <definedName name="Cuadro19522">#REF!</definedName>
    <definedName name="Cuadro20523" localSheetId="0">'[21]20-5.2.3'!#REF!</definedName>
    <definedName name="Cuadro20523">'[21]20-5.2.3'!#REF!</definedName>
    <definedName name="cUADRO26529CR" localSheetId="0">#REF!</definedName>
    <definedName name="cUADRO26529CR">#REF!</definedName>
    <definedName name="Cuadro30611">'[21]30-6.1.1'!$B$65:$M$120</definedName>
    <definedName name="Cuadro31613" localSheetId="0">#REF!</definedName>
    <definedName name="Cuadro31613">#REF!</definedName>
    <definedName name="Cuadro33621" localSheetId="0">#REF!</definedName>
    <definedName name="Cuadro33621">#REF!</definedName>
    <definedName name="cuotasem">'[5]Régimen financiero'!$E$3</definedName>
    <definedName name="DatodRamoUR">[22]DatosRamoUrEconomica!$A$1:$F$65536</definedName>
    <definedName name="Datos" localSheetId="0">#REF!</definedName>
    <definedName name="Datos">#REF!</definedName>
    <definedName name="Datos_08_09_ServiciosPersonales" localSheetId="0">#REF!</definedName>
    <definedName name="Datos_08_09_ServiciosPersonales">#REF!</definedName>
    <definedName name="Datos_CRC">[23]Hoja1!$A$5:$D$45</definedName>
    <definedName name="Datos_Servicios_Personales" localSheetId="0">#REF!</definedName>
    <definedName name="Datos_Servicios_Personales">#REF!</definedName>
    <definedName name="datosb" localSheetId="0">#REF!</definedName>
    <definedName name="datosb">#REF!</definedName>
    <definedName name="DatosEconomica" localSheetId="0">#REF!</definedName>
    <definedName name="DatosEconomica">#REF!</definedName>
    <definedName name="DatosGrupoyModPp" localSheetId="0">#REF!</definedName>
    <definedName name="DatosGrupoyModPp">#REF!</definedName>
    <definedName name="DatosporProgPresupuestario" localSheetId="0">#REF!</definedName>
    <definedName name="DatosporProgPresupuestario">#REF!</definedName>
    <definedName name="DatosRamoFunción" localSheetId="0">#REF!</definedName>
    <definedName name="DatosRamoFunción">#REF!</definedName>
    <definedName name="DatosRamoUR" localSheetId="0">#REF!</definedName>
    <definedName name="DatosRamoUR">#REF!</definedName>
    <definedName name="DCXCZXCZXCXCZ" hidden="1">{"Bruto",#N/A,FALSE,"CONV3T.XLS";"Neto",#N/A,FALSE,"CONV3T.XLS";"UnoB",#N/A,FALSE,"CONV3T.XLS";"Bruto",#N/A,FALSE,"CONV4T.XLS";"Neto",#N/A,FALSE,"CONV4T.XLS";"UnoB",#N/A,FALSE,"CONV4T.XLS"}</definedName>
    <definedName name="ddd">[1]!AGO&amp;[1]!SEP&amp;[1]!OCT&amp;[1]!NOV&amp;[1]!DIC</definedName>
    <definedName name="dddd" localSheetId="0">#REF!</definedName>
    <definedName name="dddd">#REF!</definedName>
    <definedName name="ddddd">[24]Clas_Econ!$B$2:$M$25</definedName>
    <definedName name="defi">[1]!AGO&amp;[1]!SEP&amp;[1]!OCT&amp;[1]!NOV&amp;[1]!DIC</definedName>
    <definedName name="DEFICIT4" localSheetId="0">#REF!</definedName>
    <definedName name="DEFICIT4">#REF!</definedName>
    <definedName name="dfhzsdgzsd">[1]!AGO&amp;[1]!SEP&amp;[1]!OCT&amp;[1]!NOV&amp;[1]!DIC</definedName>
    <definedName name="DIC">"; DICIEMBRE.- "&amp;TEXT([9]edofza12!$C$24,"#,##0")</definedName>
    <definedName name="DIFERENCIAS">#N/A</definedName>
    <definedName name="direccion">'[25]ADEC II'!$B$9</definedName>
    <definedName name="directo" localSheetId="0">#REF!</definedName>
    <definedName name="directo">#REF!</definedName>
    <definedName name="directo03" localSheetId="0">#REF!</definedName>
    <definedName name="directo03">#REF!</definedName>
    <definedName name="directoc03" localSheetId="0">#REF!</definedName>
    <definedName name="directoc03">#REF!</definedName>
    <definedName name="directoppef" localSheetId="0">#REF!</definedName>
    <definedName name="directoppef">#REF!</definedName>
    <definedName name="DOS" hidden="1">{"Bruto",#N/A,FALSE,"CONV3T.XLS";"Neto",#N/A,FALSE,"CONV3T.XLS";"UnoB",#N/A,FALSE,"CONV3T.XLS";"Bruto",#N/A,FALSE,"CONV4T.XLS";"Neto",#N/A,FALSE,"CONV4T.XLS";"UnoB",#N/A,FALSE,"CONV4T.XLS"}</definedName>
    <definedName name="ECOADV" localSheetId="0">#REF!</definedName>
    <definedName name="ECOADV">#REF!</definedName>
    <definedName name="ECOADV1" localSheetId="0">#REF!</definedName>
    <definedName name="ECOADV1">#REF!</definedName>
    <definedName name="ECPD02">[26]ECPD!$F$2:$I$29</definedName>
    <definedName name="ECPD1">[26]ECPD!$A$2:$E$1001</definedName>
    <definedName name="ecpi" localSheetId="0">#REF!</definedName>
    <definedName name="ecpi">#REF!</definedName>
    <definedName name="ecpi03" localSheetId="0">#REF!</definedName>
    <definedName name="ecpi03">#REF!</definedName>
    <definedName name="ecpic03" localSheetId="0">#REF!</definedName>
    <definedName name="ecpic03">#REF!</definedName>
    <definedName name="ecpippef" localSheetId="0">#REF!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0">#REF!</definedName>
    <definedName name="entidades2002">#REF!</definedName>
    <definedName name="entidadescierre2003" localSheetId="0">#REF!</definedName>
    <definedName name="entidadescierre2003">#REF!</definedName>
    <definedName name="esc" hidden="1">{"Bruto",#N/A,FALSE,"CONV3T.XLS";"Neto",#N/A,FALSE,"CONV3T.XLS";"UnoB",#N/A,FALSE,"CONV3T.XLS";"Bruto",#N/A,FALSE,"CONV4T.XLS";"Neto",#N/A,FALSE,"CONV4T.XLS";"UnoB",#N/A,FALSE,"CONV4T.XLS"}</definedName>
    <definedName name="EYM" localSheetId="0">[7]BANPRO99!#REF!</definedName>
    <definedName name="EYM">[7]BANPRO99!#REF!</definedName>
    <definedName name="familias" localSheetId="0">#REF!</definedName>
    <definedName name="familias">#REF!</definedName>
    <definedName name="fd">[1]!OCT&amp;[1]!NOV&amp;[1]!DIC</definedName>
    <definedName name="FEB">"; FEBRERO.- "&amp;TEXT([9]edofza02!$C$24,"#,##0")</definedName>
    <definedName name="FECHA">[4]CONTROL!$A$1</definedName>
    <definedName name="federalizado" localSheetId="0">#REF!</definedName>
    <definedName name="federalizado">#REF!</definedName>
    <definedName name="federalizado03" localSheetId="0">#REF!</definedName>
    <definedName name="federalizado03">#REF!</definedName>
    <definedName name="federalizadoc03" localSheetId="0">#REF!</definedName>
    <definedName name="federalizadoc03">#REF!</definedName>
    <definedName name="federalizadoppef" localSheetId="0">#REF!</definedName>
    <definedName name="federalizadoppef">#REF!</definedName>
    <definedName name="FERRO96" localSheetId="0">#REF!</definedName>
    <definedName name="FERRO96">#REF!</definedName>
    <definedName name="FFSDSDSDFSDF" hidden="1">{#N/A,#N/A,FALSE,"TOT";#N/A,#N/A,FALSE,"PEP";#N/A,#N/A,FALSE,"REF";#N/A,#N/A,FALSE,"GAS";#N/A,#N/A,FALSE,"PET";#N/A,#N/A,FALSE,"COR"}</definedName>
    <definedName name="FORM" localSheetId="0">#REF!</definedName>
    <definedName name="FORM">#REF!</definedName>
    <definedName name="función" localSheetId="0">#REF!</definedName>
    <definedName name="función">#REF!</definedName>
    <definedName name="funciones">[27]funciones!$C$2:$D$30</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0">#REF!</definedName>
    <definedName name="GPRG02">#REF!</definedName>
    <definedName name="GPRG03" localSheetId="0">#REF!</definedName>
    <definedName name="GPRG03">#REF!</definedName>
    <definedName name="GPRG04" localSheetId="0">#REF!</definedName>
    <definedName name="GPRG04">#REF!</definedName>
    <definedName name="GPRG05" localSheetId="0">#REF!</definedName>
    <definedName name="GPRG05">#REF!</definedName>
    <definedName name="GPRG06" localSheetId="0">#REF!</definedName>
    <definedName name="GPRG06">#REF!</definedName>
    <definedName name="GPRG07" localSheetId="0">#REF!</definedName>
    <definedName name="GPRG07">#REF!</definedName>
    <definedName name="GPRG08" localSheetId="0">#REF!</definedName>
    <definedName name="GPRG08">#REF!</definedName>
    <definedName name="GPRG09" localSheetId="0">#REF!</definedName>
    <definedName name="GPRG09">#REF!</definedName>
    <definedName name="GPRG10" localSheetId="0">#REF!</definedName>
    <definedName name="GPRG10">#REF!</definedName>
    <definedName name="GPRG11" localSheetId="0">#REF!</definedName>
    <definedName name="GPRG11">#REF!</definedName>
    <definedName name="GPS" localSheetId="0">[7]BANPRO99!#REF!</definedName>
    <definedName name="GPS">[7]BANPRO99!#REF!</definedName>
    <definedName name="GTtoNoProgRamos">'[28]GP Ramos'!$A$1:$N$11204</definedName>
    <definedName name="HABERES">#N/A</definedName>
    <definedName name="HJK">[1]!ABR&amp;[1]!MAY&amp;[1]!JUN&amp;[1]!JUL&amp;[1]!AGO&amp;[1]!SEP</definedName>
    <definedName name="hoja1" localSheetId="0">#REF!</definedName>
    <definedName name="hoja1">#REF!</definedName>
    <definedName name="hoja2" localSheetId="0">#REF!</definedName>
    <definedName name="hoja2">#REF!</definedName>
    <definedName name="hoja3" localSheetId="0">#REF!</definedName>
    <definedName name="hoja3">#REF!</definedName>
    <definedName name="hoja4" localSheetId="0">#REF!+#REF!</definedName>
    <definedName name="hoja4">#REF!+#REF!</definedName>
    <definedName name="HT_1" localSheetId="0">#REF!</definedName>
    <definedName name="HT_1">#REF!</definedName>
    <definedName name="I" localSheetId="0">#REF!</definedName>
    <definedName name="I">#REF!</definedName>
    <definedName name="iii" localSheetId="0">#REF!</definedName>
    <definedName name="iii">#REF!</definedName>
    <definedName name="IMP_APORTA" localSheetId="0">#REF!</definedName>
    <definedName name="IMP_APORTA">#REF!</definedName>
    <definedName name="IMP_BRUTOT" localSheetId="0">#REF!</definedName>
    <definedName name="IMP_BRUTOT">#REF!</definedName>
    <definedName name="imp_control" localSheetId="0">#REF!</definedName>
    <definedName name="imp_control">#REF!</definedName>
    <definedName name="Imprimir_área_IM" localSheetId="0">#REF!</definedName>
    <definedName name="Imprimir_área_IM">#REF!</definedName>
    <definedName name="IMSS96" localSheetId="0">#REF!</definedName>
    <definedName name="IMSS96">#REF!</definedName>
    <definedName name="IMSSE">'[16] '!$Z$99:$AE$143</definedName>
    <definedName name="IMSSM">'[16] '!$Z$51:$AE$95</definedName>
    <definedName name="IMSSO">'[16] '!$Z$3:$AE$47</definedName>
    <definedName name="ISSSTE96" localSheetId="0">#REF!</definedName>
    <definedName name="ISSSTE96">#REF!</definedName>
    <definedName name="ISSSTEE">'[16] '!$T$99:$Y$143</definedName>
    <definedName name="ISSSTEM">'[16] '!$T$51:$Y$95</definedName>
    <definedName name="ISSSTEO">'[16] '!$T$3:$Y$47</definedName>
    <definedName name="IV" localSheetId="0">[7]BANPRO99!#REF!</definedName>
    <definedName name="IV">[7]BANPRO99!#REF!</definedName>
    <definedName name="jjj" localSheetId="0">#REF!</definedName>
    <definedName name="jjj">#REF!</definedName>
    <definedName name="JUL">"; JULIO.- "&amp;TEXT([9]edofza07!$C$24,"#,##0")</definedName>
    <definedName name="JULIO">[1]!FEB&amp;[1]!MAR&amp;[1]!ABR&amp;[1]!MAY&amp;[1]!JUN&amp;[1]!JUL</definedName>
    <definedName name="JUN">"; JUNIO.- "&amp;TEXT([9]edofza06!$C$24,"#,##0")</definedName>
    <definedName name="kkk" localSheetId="0">#REF!</definedName>
    <definedName name="kkk">#REF!</definedName>
    <definedName name="lfc">+TEXT(IF(AND(OR(DAY([1]!FECHA)&gt;=1,DAY([1]!FECHA)&lt;=10),MONTH([1]!FECHA)=1),YEAR([1]!FECHA)-1,YEAR([1]!FECHA)),"0")</definedName>
    <definedName name="LFCE">'[16] '!$N$99:$S$143</definedName>
    <definedName name="LFCM">'[16] '!$N$51:$S$95</definedName>
    <definedName name="LFCO">'[16] '!$N$3:$S$47</definedName>
    <definedName name="lll">[1]!OCT&amp;[1]!NOV&amp;[1]!DIC</definedName>
    <definedName name="LOTE96" localSheetId="0">#REF!</definedName>
    <definedName name="LOTE96">#REF!</definedName>
    <definedName name="LUCY">#N/A</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0">[7]BANPRO99!#REF!</definedName>
    <definedName name="METAS">[7]BANPRO99!#REF!</definedName>
    <definedName name="Modif00" localSheetId="0">#REF!</definedName>
    <definedName name="Modif00">#REF!</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"&amp;TEXT([9]edofza11!$C$45,"#,##0")</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"&amp;TEXT([9]edofza10!$C$24,"#,##0")</definedName>
    <definedName name="oic">[29]oics!$C$2:$D$21</definedName>
    <definedName name="oooo" localSheetId="0">#REF!</definedName>
    <definedName name="oooo">#REF!</definedName>
    <definedName name="p" localSheetId="0">[30]SPC!#REF!</definedName>
    <definedName name="p">[30]SPC!#REF!</definedName>
    <definedName name="PAD" localSheetId="0">[7]BANPRO99!#REF!</definedName>
    <definedName name="PAD">[7]BANPRO99!#REF!</definedName>
    <definedName name="paj" hidden="1">{"Bruto",#N/A,FALSE,"CONV3T.XLS";"Neto",#N/A,FALSE,"CONV3T.XLS";"UnoB",#N/A,FALSE,"CONV3T.XLS";"Bruto",#N/A,FALSE,"CONV4T.XLS";"Neto",#N/A,FALSE,"CONV4T.XLS";"UnoB",#N/A,FALSE,"CONV4T.XLS"}</definedName>
    <definedName name="papa">'[5]Premisas IMSS'!$M$15</definedName>
    <definedName name="PARTE" localSheetId="0">#REF!</definedName>
    <definedName name="PARTE">#REF!</definedName>
    <definedName name="PCONS" localSheetId="0">[7]BANPRO99!#REF!</definedName>
    <definedName name="PCONS">[7]BANPRO99!#REF!</definedName>
    <definedName name="pec" localSheetId="0">#REF!</definedName>
    <definedName name="pec">#REF!</definedName>
    <definedName name="pef" localSheetId="0">#REF!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0">[7]BANPRO99!#REF!</definedName>
    <definedName name="PEyM">[7]BANPRO99!#REF!</definedName>
    <definedName name="PGPS" localSheetId="0">[7]BANPRO99!#REF!</definedName>
    <definedName name="PGPS">[7]BANPRO99!#REF!</definedName>
    <definedName name="PIBR" localSheetId="0">#REF!</definedName>
    <definedName name="PIBR">#REF!</definedName>
    <definedName name="PIV" localSheetId="0">[7]BANPRO99!#REF!</definedName>
    <definedName name="PIV">[7]BANPRO99!#REF!</definedName>
    <definedName name="PLAZAS">#N/A</definedName>
    <definedName name="PLAZAS2">#N/A</definedName>
    <definedName name="POA">[1]!OCT&amp;[1]!NOV&amp;[1]!DIC</definedName>
    <definedName name="POADO7">[1]!JUL&amp;[1]!AGO&amp;[1]!SEP&amp;[1]!OCT&amp;[1]!NOV</definedName>
    <definedName name="porcentaje" localSheetId="0">'[17]BASE DEFINITIVA 2002'!#REF!</definedName>
    <definedName name="porcentaje">'[17]BASE DEFINITIVA 2002'!#REF!</definedName>
    <definedName name="PP">[29]pps!$I$10:$J$1730</definedName>
    <definedName name="pppp" localSheetId="0">#REF!</definedName>
    <definedName name="pppp">#REF!</definedName>
    <definedName name="PRCV" localSheetId="0">[7]BANPRO99!#REF!</definedName>
    <definedName name="PRCV">[7]BANPRO99!#REF!</definedName>
    <definedName name="PRESUPUESTO_1997" localSheetId="0">#REF!</definedName>
    <definedName name="PRESUPUESTO_1997">#REF!</definedName>
    <definedName name="PRIMAPS">#N/A</definedName>
    <definedName name="Print_Area_MI" localSheetId="0">[13]FP1996!#REF!</definedName>
    <definedName name="Print_Area_MI">[13]FP1996!#REF!</definedName>
    <definedName name="prior">'[31]sal 2'!$A$26:$AD$548</definedName>
    <definedName name="Prioritarios" localSheetId="0">#REF!</definedName>
    <definedName name="Prioritarios">#REF!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0">[7]BANPRO99!#REF!</definedName>
    <definedName name="PRT">[7]BANPRO99!#REF!</definedName>
    <definedName name="PSF" localSheetId="0">[7]BANPRO99!#REF!</definedName>
    <definedName name="PSF">[7]BANPRO99!#REF!</definedName>
    <definedName name="pta" localSheetId="0">#REF!</definedName>
    <definedName name="pta">#REF!</definedName>
    <definedName name="ptb" localSheetId="0">#REF!</definedName>
    <definedName name="ptb">#REF!</definedName>
    <definedName name="ptc" localSheetId="0">#REF!</definedName>
    <definedName name="ptc">#REF!</definedName>
    <definedName name="ptd" localSheetId="0">#REF!</definedName>
    <definedName name="ptd">#REF!</definedName>
    <definedName name="pte" localSheetId="0">#REF!</definedName>
    <definedName name="pte">#REF!</definedName>
    <definedName name="QQQ" localSheetId="0">#REF!</definedName>
    <definedName name="QQQ">#REF!</definedName>
    <definedName name="qww">[1]!FEB&amp;[1]!MAR&amp;[1]!ABR&amp;[1]!MAY&amp;[1]!JUN&amp;[1]!JUL</definedName>
    <definedName name="R_Bife">'[32]ADEC II'!$A$1:$A$1016</definedName>
    <definedName name="ra">'[33]cat ramos'!$A$10:$B$52</definedName>
    <definedName name="ramo" localSheetId="0">#REF!</definedName>
    <definedName name="ramo">#REF!</definedName>
    <definedName name="Ramo_Rubro" localSheetId="0">#REF!</definedName>
    <definedName name="Ramo_Rubro">#REF!</definedName>
    <definedName name="ramoscierredos2003" localSheetId="0">#REF!</definedName>
    <definedName name="ramoscierredos2003">#REF!</definedName>
    <definedName name="ramoscierreuno2003" localSheetId="0">#REF!</definedName>
    <definedName name="ramoscierreuno2003">#REF!</definedName>
    <definedName name="ramosdos2002" localSheetId="0">#REF!</definedName>
    <definedName name="ramosdos2002">#REF!</definedName>
    <definedName name="ramosuno2002" localSheetId="0">#REF!</definedName>
    <definedName name="ramosuno2002">#REF!</definedName>
    <definedName name="RANGO">#N/A</definedName>
    <definedName name="RANGO2">#N/A</definedName>
    <definedName name="RCV" localSheetId="0">[7]BANPRO99!#REF!</definedName>
    <definedName name="RCV">[7]BANPRO99!#REF!</definedName>
    <definedName name="reducciones" localSheetId="0">#REF!</definedName>
    <definedName name="reducciones">#REF!</definedName>
    <definedName name="REG">#N/A</definedName>
    <definedName name="res" localSheetId="0">#REF!</definedName>
    <definedName name="res">#REF!</definedName>
    <definedName name="RF" localSheetId="0">[7]BANPRO99!#REF!</definedName>
    <definedName name="RF">[7]BANPRO99!#REF!</definedName>
    <definedName name="RP" localSheetId="0">[7]BANPRO99!#REF!</definedName>
    <definedName name="RP">[7]BANPRO99!#REF!</definedName>
    <definedName name="RT" localSheetId="0">[7]BANPRO99!#REF!</definedName>
    <definedName name="RT">[7]BANPRO99!#REF!</definedName>
    <definedName name="s">[1]!SEP&amp;[1]!OCT&amp;[1]!NOV&amp;[1]!DIC</definedName>
    <definedName name="sa" localSheetId="0">#REF!</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 localSheetId="0">#REF!</definedName>
    <definedName name="sb">#REF!</definedName>
    <definedName name="sc" localSheetId="0">#REF!</definedName>
    <definedName name="sc">#REF!</definedName>
    <definedName name="SCHP">'[5]Premisas IMSS'!$M$13</definedName>
    <definedName name="sd" localSheetId="0">#REF!</definedName>
    <definedName name="sd">#REF!</definedName>
    <definedName name="sdsdds" hidden="1">{"Bruto",#N/A,FALSE,"CONV3T.XLS";"Neto",#N/A,FALSE,"CONV3T.XLS";"UnoB",#N/A,FALSE,"CONV3T.XLS";"Bruto",#N/A,FALSE,"CONV4T.XLS";"Neto",#N/A,FALSE,"CONV4T.XLS";"UnoB",#N/A,FALSE,"CONV4T.XLS"}</definedName>
    <definedName name="se" localSheetId="0">#REF!</definedName>
    <definedName name="se">#REF!</definedName>
    <definedName name="SEP">"; SEPTIEMBRE.- "&amp;TEXT([9]edofza09!$C$24,"#,##0")</definedName>
    <definedName name="sero" hidden="1">{"Bruto",#N/A,FALSE,"CONV3T.XLS";"Neto",#N/A,FALSE,"CONV3T.XLS";"UnoB",#N/A,FALSE,"CONV3T.XLS";"Bruto",#N/A,FALSE,"CONV4T.XLS";"Neto",#N/A,FALSE,"CONV4T.XLS";"UnoB",#N/A,FALSE,"CONV4T.XLS"}</definedName>
    <definedName name="SF" localSheetId="0">[7]BANPRO99!#REF!</definedName>
    <definedName name="SF">[7]BANPRO99!#REF!</definedName>
    <definedName name="SHCP" localSheetId="0" hidden="1">#REF!</definedName>
    <definedName name="SHCP" hidden="1">#REF!</definedName>
    <definedName name="sinpec" localSheetId="0">#REF!</definedName>
    <definedName name="sinpec">#REF!</definedName>
    <definedName name="smdf97">'[5]Premisa macro'!$C$4</definedName>
    <definedName name="SPEM96" localSheetId="0">#REF!</definedName>
    <definedName name="SPEM96">#REF!</definedName>
    <definedName name="sta" localSheetId="0">#REF!</definedName>
    <definedName name="sta">#REF!</definedName>
    <definedName name="stb" localSheetId="0">#REF!</definedName>
    <definedName name="stb">#REF!</definedName>
    <definedName name="stc" localSheetId="0">#REF!</definedName>
    <definedName name="stc">#REF!</definedName>
    <definedName name="std" localSheetId="0">#REF!</definedName>
    <definedName name="std">#REF!</definedName>
    <definedName name="ste" localSheetId="0">#REF!</definedName>
    <definedName name="ste">#REF!</definedName>
    <definedName name="subfunción" localSheetId="0">#REF!</definedName>
    <definedName name="subfunción">#REF!</definedName>
    <definedName name="syt" localSheetId="0">#REF!</definedName>
    <definedName name="syt">#REF!</definedName>
    <definedName name="sytc03" localSheetId="0">#REF!</definedName>
    <definedName name="sytc03">#REF!</definedName>
    <definedName name="sytppef" localSheetId="0">#REF!</definedName>
    <definedName name="sytppef">#REF!</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0">#REF!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 localSheetId="0">#REF!</definedName>
    <definedName name="TIT">#REF!</definedName>
    <definedName name="TITULO">[35]PPQ!$B$3</definedName>
    <definedName name="_xlnm.Print_Titles" localSheetId="0">'Cuarto trimestre'!$1:$12</definedName>
    <definedName name="TODO96" localSheetId="0">#REF!</definedName>
    <definedName name="TODO96">#REF!</definedName>
    <definedName name="TOTAL">#N/A</definedName>
    <definedName name="total_real" localSheetId="0">#REF!</definedName>
    <definedName name="total_real">#REF!</definedName>
    <definedName name="TOTAL01" localSheetId="0">#REF!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hidden="1">{"Bruto",#N/A,FALSE,"CONV3T.XLS";"Neto",#N/A,FALSE,"CONV3T.XLS";"UnoB",#N/A,FALSE,"CONV3T.XLS";"Bruto",#N/A,FALSE,"CONV4T.XLS";"Neto",#N/A,FALSE,"CONV4T.XLS";"UnoB",#N/A,FALSE,"CONV4T.XLS"}</definedName>
    <definedName name="u">[1]!AGO&amp;[1]!SEP&amp;[1]!OCT&amp;[1]!NOV&amp;[1]!DIC</definedName>
    <definedName name="UPCPICF_VMD50020" localSheetId="0">#REF!</definedName>
    <definedName name="UPCPICF_VMD50020">#REF!</definedName>
    <definedName name="UR">[29]urs!$C$10:$D$1332</definedName>
    <definedName name="V_Bife">'[32]ADEC II'!$A$1:$Z$1016</definedName>
    <definedName name="VARIABLES">#N/A</definedName>
    <definedName name="vcorta" localSheetId="0">#REF!</definedName>
    <definedName name="vcorta">#REF!</definedName>
    <definedName name="Vertientes" localSheetId="0">#REF!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 localSheetId="0">#REF!</definedName>
    <definedName name="x">#REF!</definedName>
    <definedName name="XX" hidden="1">{"Bruto",#N/A,FALSE,"CONV3T.XLS";"Neto",#N/A,FALSE,"CONV3T.XLS";"UnoB",#N/A,FALSE,"CONV3T.XLS";"Bruto",#N/A,FALSE,"CONV4T.XLS";"Neto",#N/A,FALSE,"CONV4T.XLS";"UnoB",#N/A,FALSE,"CONV4T.XLS"}</definedName>
    <definedName name="xxx" localSheetId="0">#REF!</definedName>
    <definedName name="xxx">#REF!</definedName>
    <definedName name="yyy" localSheetId="0">#REF!</definedName>
    <definedName name="yyy">#REF!</definedName>
    <definedName name="zz" localSheetId="0">#REF!</definedName>
    <definedName name="zz">#REF!</definedName>
  </definedNames>
  <calcPr calcId="125725"/>
</workbook>
</file>

<file path=xl/calcChain.xml><?xml version="1.0" encoding="utf-8"?>
<calcChain xmlns="http://schemas.openxmlformats.org/spreadsheetml/2006/main">
  <c r="J15" i="107"/>
  <c r="J17"/>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5"/>
  <c r="J66"/>
  <c r="J67"/>
  <c r="J68"/>
  <c r="J69"/>
  <c r="J70"/>
  <c r="J71"/>
  <c r="J72"/>
  <c r="J73"/>
  <c r="J74"/>
  <c r="J75"/>
  <c r="J76"/>
  <c r="J77"/>
  <c r="J78"/>
  <c r="J79"/>
  <c r="J80"/>
  <c r="J81"/>
  <c r="J82"/>
  <c r="J83"/>
  <c r="J84"/>
  <c r="J85"/>
  <c r="J86"/>
  <c r="J88"/>
  <c r="J90"/>
  <c r="J91"/>
  <c r="J92"/>
  <c r="J93"/>
  <c r="J94"/>
  <c r="J97"/>
  <c r="J98"/>
  <c r="J100"/>
  <c r="J101"/>
  <c r="J102"/>
  <c r="J103"/>
  <c r="J104"/>
  <c r="J106"/>
  <c r="J108"/>
  <c r="J109"/>
  <c r="J110"/>
  <c r="J111"/>
  <c r="J112"/>
  <c r="J113"/>
  <c r="J115"/>
  <c r="J116"/>
  <c r="J117"/>
  <c r="J118"/>
  <c r="D107" l="1"/>
  <c r="E107"/>
  <c r="F107"/>
  <c r="G107"/>
  <c r="H107"/>
  <c r="J107" l="1"/>
  <c r="D18"/>
  <c r="E18"/>
  <c r="F18"/>
  <c r="G18"/>
  <c r="H18"/>
  <c r="D64"/>
  <c r="E64"/>
  <c r="F64"/>
  <c r="G64"/>
  <c r="H64"/>
  <c r="D87"/>
  <c r="E87"/>
  <c r="F87"/>
  <c r="G87"/>
  <c r="H87"/>
  <c r="D89"/>
  <c r="E89"/>
  <c r="F89"/>
  <c r="G89"/>
  <c r="H89"/>
  <c r="D95"/>
  <c r="E95"/>
  <c r="F95"/>
  <c r="G95"/>
  <c r="H95"/>
  <c r="D99"/>
  <c r="E99"/>
  <c r="F99"/>
  <c r="G99"/>
  <c r="H99"/>
  <c r="D105"/>
  <c r="E105"/>
  <c r="F105"/>
  <c r="G105"/>
  <c r="H105"/>
  <c r="D114"/>
  <c r="E114"/>
  <c r="F114"/>
  <c r="G114"/>
  <c r="H114"/>
  <c r="J105" l="1"/>
  <c r="J95"/>
  <c r="J87"/>
  <c r="J18"/>
  <c r="J114"/>
  <c r="J99"/>
  <c r="J89"/>
  <c r="J64"/>
  <c r="K118"/>
  <c r="K117"/>
  <c r="K116"/>
  <c r="K115"/>
  <c r="K113"/>
  <c r="K112"/>
  <c r="K111"/>
  <c r="K110"/>
  <c r="K109"/>
  <c r="K108"/>
  <c r="K106"/>
  <c r="K104"/>
  <c r="K103"/>
  <c r="K102"/>
  <c r="K101"/>
  <c r="K100"/>
  <c r="K98"/>
  <c r="K97"/>
  <c r="K94"/>
  <c r="K93"/>
  <c r="K92"/>
  <c r="K91"/>
  <c r="K90"/>
  <c r="K88"/>
  <c r="K86"/>
  <c r="K85"/>
  <c r="K84"/>
  <c r="K83"/>
  <c r="K82"/>
  <c r="K81"/>
  <c r="K80"/>
  <c r="K79"/>
  <c r="K78"/>
  <c r="K77"/>
  <c r="K76"/>
  <c r="K75"/>
  <c r="K74"/>
  <c r="K73"/>
  <c r="K72"/>
  <c r="K71"/>
  <c r="K70"/>
  <c r="K69"/>
  <c r="K68"/>
  <c r="K67"/>
  <c r="K66"/>
  <c r="K65"/>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7"/>
  <c r="K15"/>
  <c r="C87" l="1"/>
  <c r="K87" l="1"/>
  <c r="C114"/>
  <c r="C107"/>
  <c r="C105"/>
  <c r="C99"/>
  <c r="C95"/>
  <c r="C89"/>
  <c r="C64"/>
  <c r="C18"/>
  <c r="G16"/>
  <c r="F16"/>
  <c r="E16"/>
  <c r="D16"/>
  <c r="C16"/>
  <c r="D14"/>
  <c r="E14"/>
  <c r="F14"/>
  <c r="G14"/>
  <c r="H14"/>
  <c r="C14"/>
  <c r="G13" l="1"/>
  <c r="E13"/>
  <c r="J14"/>
  <c r="F13"/>
  <c r="D13"/>
  <c r="K14"/>
  <c r="K64"/>
  <c r="K89"/>
  <c r="K95"/>
  <c r="K99"/>
  <c r="K105"/>
  <c r="K107"/>
  <c r="K114"/>
  <c r="H16"/>
  <c r="C13"/>
  <c r="H13" l="1"/>
  <c r="J16"/>
  <c r="K18"/>
  <c r="K16"/>
  <c r="J13" l="1"/>
  <c r="K13"/>
</calcChain>
</file>

<file path=xl/sharedStrings.xml><?xml version="1.0" encoding="utf-8"?>
<sst xmlns="http://schemas.openxmlformats.org/spreadsheetml/2006/main" count="141" uniqueCount="135">
  <si>
    <t>Generación y articulación de políticas públicas integrales de juventud</t>
  </si>
  <si>
    <t>Programa de Fortalecimiento de la Educación Especial y de la Integración Educativa</t>
  </si>
  <si>
    <t>Programa de Escuela Segura</t>
  </si>
  <si>
    <t>Atención Educativa a Grupos en Situación vulnerable en Educación Básica</t>
  </si>
  <si>
    <t>Investigación y desarrollo tecnológico en salud</t>
  </si>
  <si>
    <t>Prevención y atención de VIH/SIDA y otras ITS</t>
  </si>
  <si>
    <t>Programa de estancias infantiles para apoyar a madres trabajadoras</t>
  </si>
  <si>
    <t>Ramo</t>
  </si>
  <si>
    <t>20 Desarrollo Social</t>
  </si>
  <si>
    <t>Avance en el ejercicio del presupuesto</t>
  </si>
  <si>
    <t>Aprobado 
anual</t>
  </si>
  <si>
    <t>Pagado</t>
  </si>
  <si>
    <t>Porcentaje de avance</t>
  </si>
  <si>
    <t>(a)</t>
  </si>
  <si>
    <t>(b)</t>
  </si>
  <si>
    <t>(c)</t>
  </si>
  <si>
    <t>(d)</t>
  </si>
  <si>
    <t>(e)</t>
  </si>
  <si>
    <t>(f)</t>
  </si>
  <si>
    <t>(f) / (c) * 100</t>
  </si>
  <si>
    <t>Autorizado anual</t>
  </si>
  <si>
    <t>Autorizado al periodo</t>
  </si>
  <si>
    <t>Autorizado  al periodo</t>
  </si>
  <si>
    <t xml:space="preserve">06 Hacienda y Crédito Público </t>
  </si>
  <si>
    <t>08 Agricultura, Ganadería, Desarrollo Rural, Pesca y Alimentación</t>
  </si>
  <si>
    <t>Desarrollo y aplicación de programas educativos a nivel medio superior</t>
  </si>
  <si>
    <t>Acciones compensatorias para Abatir el Rezago Educativo en Educación Inicial y Básica</t>
  </si>
  <si>
    <t>Apoyo para operar el Consejo Nacional de Educación para la Vida y el Trabajo (INEA)</t>
  </si>
  <si>
    <t>Atención a la Demanda de Educación para Adultos (INEA)</t>
  </si>
  <si>
    <t>Aulas Telemáticas en Primaria</t>
  </si>
  <si>
    <t>Becas Universitarias y de Nivel Medio Superior</t>
  </si>
  <si>
    <t>Construcción y equipamiento de espacios educativos, culturales y deportivos</t>
  </si>
  <si>
    <t>Cultura Física</t>
  </si>
  <si>
    <t>Diseño y aplicación de la política educativa</t>
  </si>
  <si>
    <t>Diseño y aplicación de políticas de equidad de género</t>
  </si>
  <si>
    <t>Escuela siempre abierta a la comunidad</t>
  </si>
  <si>
    <t>Evaluaciones confiables de la calidad educativa y difusión oportuna de sus resultados</t>
  </si>
  <si>
    <t>Fondo concursable de la inversión en infraestructura para Educación Media Superior</t>
  </si>
  <si>
    <t>Formación de docentes de la educación media superior</t>
  </si>
  <si>
    <t>Formación y certificación para el trabajo</t>
  </si>
  <si>
    <t>Habilidades digitales para todos</t>
  </si>
  <si>
    <t>Investigación científica y desarrollo tecnológico</t>
  </si>
  <si>
    <t>Mantenimiento de infraestructura</t>
  </si>
  <si>
    <t>Mejores Escuelas</t>
  </si>
  <si>
    <t>Normar los servicios educativos</t>
  </si>
  <si>
    <t>Prestación de servicios de educación técnica</t>
  </si>
  <si>
    <t>Producción y distribución de libros de texto gratuitos</t>
  </si>
  <si>
    <t>Producción y edición de libros, materiales educativos y culturales</t>
  </si>
  <si>
    <t>Producción y transmisión de materiales educativos y culturales</t>
  </si>
  <si>
    <t>Programa Asesor Técnico Pedagógico y para la Atención Educativa a la diversidad social, lingüística y cultural</t>
  </si>
  <si>
    <t>Programa Becas de apoyo a la Educación Básica de Madres Jóvenes y Jóvenes Embarazadas</t>
  </si>
  <si>
    <t>Programa de becas</t>
  </si>
  <si>
    <t>Programa de Desarrollo Humano Oportunidades</t>
  </si>
  <si>
    <t>Programa de Educación Básica para Niños y Niñas de Familias Jornaleras Agrícolas Migrantes</t>
  </si>
  <si>
    <t xml:space="preserve">Programa de Educación inicial y básica para la población rural e indígena </t>
  </si>
  <si>
    <t>Programa de Formación de Recursos Humanos basados en Competencias (PROFORHCOM)</t>
  </si>
  <si>
    <t>Programa del Sistema Nacional de Formación Continua y Superación Profesional de Maestros de Educación Básica en Servicio</t>
  </si>
  <si>
    <t>Programa Escuelas de Calidad</t>
  </si>
  <si>
    <t>Programa Escuelas de Tiempo Completo</t>
  </si>
  <si>
    <t>Programa Nacional de Inglés en Educación Básica</t>
  </si>
  <si>
    <t>Programa Nacional de Lectura</t>
  </si>
  <si>
    <t>Programa para el Fortalecimiento del Servicio de la Educación Telesecundaria</t>
  </si>
  <si>
    <t>Promoción y fomento de libros y la lectura</t>
  </si>
  <si>
    <t>Proyectos de infraestructura social de educación</t>
  </si>
  <si>
    <t xml:space="preserve">Reforma Curricular en Educación Básica </t>
  </si>
  <si>
    <t>Subsidios federales para organismos descentralizados estatales</t>
  </si>
  <si>
    <t>Actividades de apoyo a la función pública y buen gobierno</t>
  </si>
  <si>
    <t>Asistencia social y protección del paciente</t>
  </si>
  <si>
    <t>Atención de la Salud Reproductiva y la Igualdad de Género en Salud</t>
  </si>
  <si>
    <t>Capacitación técnica y gerencial de recursos humanos para la salud</t>
  </si>
  <si>
    <t>Dignificación, conservación y mantenimiento de la infraestructura y equipamiento en salud</t>
  </si>
  <si>
    <t>Formación y desarrollo profesional de recursos humanos especializados para la salud</t>
  </si>
  <si>
    <t>Prestación de servicios en los diferentes niveles de atención a la salud</t>
  </si>
  <si>
    <t>Prevención y atención contra las adicciones</t>
  </si>
  <si>
    <t>Programa de Atención a Familias y Población Vulnerable</t>
  </si>
  <si>
    <t>Programa de Atención a Personas con Discapacidad</t>
  </si>
  <si>
    <t>Programa para la Protección y el Desarrollo Integral de la Infancia</t>
  </si>
  <si>
    <t>Promoción de la salud, prevención y control de enfermedades crónico degenerativas y transmisibles y lesiones</t>
  </si>
  <si>
    <t>Proyectos de infraestructura social de salud</t>
  </si>
  <si>
    <t>Reducción de enfermedades prevenibles por vacunación</t>
  </si>
  <si>
    <t>Seguro Médico para una Nueva Generación</t>
  </si>
  <si>
    <t>Seguro Popular</t>
  </si>
  <si>
    <t>Apoyos Adicionales para la Prevención y Atención de Adicciones en Entidades Federativas</t>
  </si>
  <si>
    <t>19 Aportaciones a Seguridad Social</t>
  </si>
  <si>
    <t>Programa IMSS-Oportunidades</t>
  </si>
  <si>
    <t>Programa de Apoyo Alimentario</t>
  </si>
  <si>
    <t>25 Previsiones y Aportaciones para los Sistemas de Educación Básica, Normal, Tecnológica y de Adultos</t>
  </si>
  <si>
    <t>Prestación de servicios de educación básica en el D.F.</t>
  </si>
  <si>
    <t>Prestación de servicios de educación normal en el D.F.</t>
  </si>
  <si>
    <t>33 Aportaciones Federales para Entidades Federativas y Municipios</t>
  </si>
  <si>
    <t>FAEB</t>
  </si>
  <si>
    <t>FAETA Educación Tecnológica</t>
  </si>
  <si>
    <t>FAM Asistencia Social</t>
  </si>
  <si>
    <t>FAM Infraestructura Educativa Básica</t>
  </si>
  <si>
    <t>FASSA</t>
  </si>
  <si>
    <t>35 Comisión Nacional de los Derechos Humanos</t>
  </si>
  <si>
    <t>Atender asuntos de la niñez, la familia, adolescentes y personas adultas mayores</t>
  </si>
  <si>
    <t>Atención a la salud pública</t>
  </si>
  <si>
    <t>Atención a la salud reproductiva</t>
  </si>
  <si>
    <t>Atención curativa eficiente</t>
  </si>
  <si>
    <t>Investigación en salud en el IMSS</t>
  </si>
  <si>
    <t>Prestaciones sociales eficientes</t>
  </si>
  <si>
    <t>Servicios de guardería</t>
  </si>
  <si>
    <t>51 Instituto de Seguridad y Servicios Sociales de los Trabajadores del Estado</t>
  </si>
  <si>
    <t>Consulta Externa Especializada</t>
  </si>
  <si>
    <t>Consulta Externa General</t>
  </si>
  <si>
    <t>Control de Enfermedades Prevenibles por Vacunación</t>
  </si>
  <si>
    <t>Servicios de Estancias de Bienestar y Desarrollo Infantil</t>
  </si>
  <si>
    <t>Programa de Adquisición de leche nacional a cargo de LICONSA, S. A. de C. V.</t>
  </si>
  <si>
    <t>2/ Programa operado por la Comisión Nacional para el Desarrollo de los Pueblos Indígenas (CDI)</t>
  </si>
  <si>
    <t xml:space="preserve">1/ Incluye el neto de las ampliaciones y/o reducciones aprobadas por la H. Cámara de Diputados. </t>
  </si>
  <si>
    <t>Prestación de servicios de educación media superior</t>
  </si>
  <si>
    <t>Programa de Abasto Social de Leche a cargo de LICONSA, S.A. de C.V.</t>
  </si>
  <si>
    <t>Actividades de apoyo administrativo</t>
  </si>
  <si>
    <t>(Pesos)</t>
  </si>
  <si>
    <t>(f) / (b) * 100</t>
  </si>
  <si>
    <t>n.a.</t>
  </si>
  <si>
    <t>n.a.: No aplica.</t>
  </si>
  <si>
    <t>Fuente: Dependencias y entidades de la Administración Pública Federal.</t>
  </si>
  <si>
    <t xml:space="preserve">5/ Las cifras que se presentan son preliminares, por lo que los montos definitivos se presentarán en la Cuarta Evaluación Trimestral y que se autorice por parte del Consejo Técnico. </t>
  </si>
  <si>
    <t>Nota: Las sumas parciales pueden no coincidir con el total, así como los cálculos porcentuales, debido al redondeo de las cifras.</t>
  </si>
  <si>
    <t xml:space="preserve">3/ La variación en el presupuesto modificado a la baja se debe a la reserva de recursos; a la aplicación del Programa Nacional de Reducción de Gasto Público; así como a transferencias presupuestarias para dar suficiencia a diversos programas con necesidades urgentes de operación. </t>
  </si>
  <si>
    <r>
      <t>Programas Albergues Escolares Indígenas (PAEI)</t>
    </r>
    <r>
      <rPr>
        <vertAlign val="superscript"/>
        <sz val="10"/>
        <color theme="1"/>
        <rFont val="Adobe Caslon Pro"/>
        <family val="1"/>
      </rPr>
      <t>2/</t>
    </r>
  </si>
  <si>
    <r>
      <t>11 Educación Pública</t>
    </r>
    <r>
      <rPr>
        <b/>
        <vertAlign val="superscript"/>
        <sz val="10"/>
        <rFont val="Adobe Caslon Pro"/>
        <family val="1"/>
      </rPr>
      <t>3/</t>
    </r>
  </si>
  <si>
    <r>
      <t xml:space="preserve">12 Salud </t>
    </r>
    <r>
      <rPr>
        <b/>
        <vertAlign val="superscript"/>
        <sz val="10"/>
        <rFont val="Adobe Caslon Pro"/>
        <family val="1"/>
      </rPr>
      <t>4/</t>
    </r>
  </si>
  <si>
    <r>
      <t xml:space="preserve">50 Instituto Mexicano del Seguro Social </t>
    </r>
    <r>
      <rPr>
        <b/>
        <vertAlign val="superscript"/>
        <sz val="10"/>
        <rFont val="Adobe Caslon Pro"/>
        <family val="1"/>
      </rPr>
      <t>5</t>
    </r>
    <r>
      <rPr>
        <vertAlign val="superscript"/>
        <sz val="10"/>
        <rFont val="Adobe Caslon Pro"/>
        <family val="1"/>
      </rPr>
      <t>/</t>
    </r>
  </si>
  <si>
    <t>Evolución de los Recursos para la Atención de Niñas, Niños y Adolescentes</t>
  </si>
  <si>
    <t>4/  La diferencia entre el original y el modificado se debe, principalmente, a reducciones líquidas por  ahorros en el ejercicio de las unidades responsables, así como diferencias derivadas del tipo de cambio para compra de vacunas. Cabe señalar que en el Programa Actividades de apoyo administrativo, el monto pagado en octubre es inferior al de septiembre debido a que el día 3 de octubre el Hospital Infantil reintegró 9.5 millones de pesos que afectan a algunas partidas relacionadas con este programa transversal.</t>
  </si>
  <si>
    <t>ANEXO 24 DEL PEF 2012</t>
  </si>
  <si>
    <t>Programa Presupuestario</t>
  </si>
  <si>
    <t>Ene - Octubre</t>
  </si>
  <si>
    <t>Ene - Noviembre</t>
  </si>
  <si>
    <t>Ene - Diciembre</t>
  </si>
  <si>
    <r>
      <t xml:space="preserve">TOTAL </t>
    </r>
    <r>
      <rPr>
        <b/>
        <vertAlign val="superscript"/>
        <sz val="10"/>
        <rFont val="Adobe Caslon Pro"/>
        <family val="1"/>
      </rPr>
      <t>1/</t>
    </r>
  </si>
  <si>
    <t>Enero - diciembre de 2012</t>
  </si>
</sst>
</file>

<file path=xl/styles.xml><?xml version="1.0" encoding="utf-8"?>
<styleSheet xmlns="http://schemas.openxmlformats.org/spreadsheetml/2006/main">
  <numFmts count="10">
    <numFmt numFmtId="43" formatCode="_-* #,##0.00_-;\-* #,##0.00_-;_-* &quot;-&quot;??_-;_-@_-"/>
    <numFmt numFmtId="164" formatCode="_-* #,##0.00\ _€_-;\-* #,##0.00\ _€_-;_-* &quot;-&quot;??\ _€_-;_-@_-"/>
    <numFmt numFmtId="165" formatCode="General_)"/>
    <numFmt numFmtId="166" formatCode="_-[$€-2]* #,##0.00_-;\-[$€-2]* #,##0.00_-;_-[$€-2]* &quot;-&quot;??_-"/>
    <numFmt numFmtId="167" formatCode="*-;*-;*-;*-"/>
    <numFmt numFmtId="168" formatCode="* @"/>
    <numFmt numFmtId="169" formatCode="#,##0;[Red]#,##0"/>
    <numFmt numFmtId="170" formatCode="0.0"/>
    <numFmt numFmtId="171" formatCode="_-* #,##0_-;\-* #,##0_-;_-* &quot;-&quot;??_-;_-@_-"/>
    <numFmt numFmtId="172" formatCode="_-* #,##0.00000000000_-;\-* #,##0.00000000000_-;_-* &quot;-&quot;??_-;_-@_-"/>
  </numFmts>
  <fonts count="27">
    <font>
      <sz val="11"/>
      <color theme="1"/>
      <name val="Calibri"/>
      <family val="2"/>
      <scheme val="minor"/>
    </font>
    <font>
      <sz val="11"/>
      <color theme="1"/>
      <name val="Calibri"/>
      <family val="2"/>
      <scheme val="minor"/>
    </font>
    <font>
      <sz val="10"/>
      <name val="Arial"/>
      <family val="2"/>
    </font>
    <font>
      <sz val="10"/>
      <name val="Arial Narrow"/>
      <family val="2"/>
    </font>
    <font>
      <sz val="10"/>
      <name val="Courier"/>
      <family val="3"/>
    </font>
    <font>
      <u/>
      <sz val="10"/>
      <color indexed="12"/>
      <name val="Arial"/>
      <family val="2"/>
    </font>
    <font>
      <sz val="11"/>
      <color indexed="8"/>
      <name val="Calibri"/>
      <family val="2"/>
    </font>
    <font>
      <sz val="10"/>
      <color theme="1"/>
      <name val="Arial"/>
      <family val="2"/>
    </font>
    <font>
      <sz val="10"/>
      <name val="Tms Rmn"/>
    </font>
    <font>
      <sz val="10"/>
      <color indexed="8"/>
      <name val="MS Sans Serif"/>
      <family val="2"/>
    </font>
    <font>
      <b/>
      <sz val="11"/>
      <color indexed="8"/>
      <name val="Calibri"/>
      <family val="2"/>
    </font>
    <font>
      <sz val="10"/>
      <name val="Arial"/>
      <family val="2"/>
    </font>
    <font>
      <sz val="10"/>
      <name val="Arial Narrow"/>
      <family val="2"/>
    </font>
    <font>
      <u/>
      <sz val="11"/>
      <color indexed="12"/>
      <name val="Calibri"/>
      <family val="2"/>
    </font>
    <font>
      <b/>
      <sz val="10"/>
      <color theme="0" tint="-0.499984740745262"/>
      <name val="Adobe Caslon Pro"/>
      <family val="1"/>
    </font>
    <font>
      <sz val="10"/>
      <color theme="1"/>
      <name val="Adobe Caslon Pro"/>
      <family val="1"/>
    </font>
    <font>
      <sz val="11"/>
      <color theme="1"/>
      <name val="Adobe Caslon Pro"/>
      <family val="1"/>
    </font>
    <font>
      <b/>
      <sz val="10"/>
      <color rgb="FFFF0000"/>
      <name val="Adobe Caslon Pro"/>
      <family val="1"/>
    </font>
    <font>
      <b/>
      <sz val="10"/>
      <name val="Adobe Caslon Pro"/>
      <family val="1"/>
    </font>
    <font>
      <b/>
      <sz val="10"/>
      <color theme="1"/>
      <name val="Adobe Caslon Pro"/>
      <family val="1"/>
    </font>
    <font>
      <vertAlign val="superscript"/>
      <sz val="10"/>
      <color theme="1"/>
      <name val="Adobe Caslon Pro"/>
      <family val="1"/>
    </font>
    <font>
      <b/>
      <vertAlign val="superscript"/>
      <sz val="10"/>
      <name val="Adobe Caslon Pro"/>
      <family val="1"/>
    </font>
    <font>
      <vertAlign val="superscript"/>
      <sz val="10"/>
      <name val="Adobe Caslon Pro"/>
      <family val="1"/>
    </font>
    <font>
      <sz val="9"/>
      <name val="Adobe Caslon Pro"/>
      <family val="1"/>
    </font>
    <font>
      <sz val="9"/>
      <color theme="1"/>
      <name val="Adobe Caslon Pro"/>
      <family val="1"/>
    </font>
    <font>
      <sz val="10"/>
      <name val="Adobe Caslon Pro"/>
      <family val="1"/>
    </font>
    <font>
      <sz val="10"/>
      <color theme="0"/>
      <name val="Adobe Caslon Pro"/>
      <family val="1"/>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3">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s>
  <cellStyleXfs count="44">
    <xf numFmtId="0" fontId="0" fillId="0" borderId="0"/>
    <xf numFmtId="43" fontId="1" fillId="0" borderId="0" applyFont="0" applyFill="0" applyBorder="0" applyAlignment="0" applyProtection="0"/>
    <xf numFmtId="0" fontId="2" fillId="0" borderId="0"/>
    <xf numFmtId="165" fontId="4" fillId="0" borderId="0"/>
    <xf numFmtId="0" fontId="2" fillId="0" borderId="0"/>
    <xf numFmtId="43" fontId="2" fillId="0" borderId="0" applyFont="0" applyFill="0" applyBorder="0" applyAlignment="0" applyProtection="0"/>
    <xf numFmtId="0" fontId="2" fillId="0" borderId="0"/>
    <xf numFmtId="166" fontId="2" fillId="0" borderId="0" applyFont="0" applyFill="0" applyBorder="0" applyAlignment="0" applyProtection="0"/>
    <xf numFmtId="0" fontId="5" fillId="0" borderId="0" applyNumberFormat="0" applyFill="0" applyBorder="0" applyAlignment="0" applyProtection="0">
      <alignment vertical="top"/>
      <protection locked="0"/>
    </xf>
    <xf numFmtId="167" fontId="4"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8" fillId="0" borderId="0"/>
    <xf numFmtId="0" fontId="8" fillId="0" borderId="0"/>
    <xf numFmtId="0" fontId="8" fillId="0" borderId="0"/>
    <xf numFmtId="0" fontId="1" fillId="0" borderId="0"/>
    <xf numFmtId="0" fontId="1" fillId="0" borderId="0"/>
    <xf numFmtId="0" fontId="7" fillId="0" borderId="0"/>
    <xf numFmtId="0" fontId="9" fillId="0" borderId="0"/>
    <xf numFmtId="9" fontId="2" fillId="0" borderId="0" applyFont="0" applyFill="0" applyBorder="0" applyAlignment="0" applyProtection="0"/>
    <xf numFmtId="168" fontId="4" fillId="0" borderId="0" applyFont="0" applyFill="0" applyBorder="0" applyAlignment="0" applyProtection="0"/>
    <xf numFmtId="0" fontId="2" fillId="0" borderId="0"/>
    <xf numFmtId="0" fontId="3" fillId="0" borderId="0"/>
    <xf numFmtId="0" fontId="2" fillId="0" borderId="0"/>
    <xf numFmtId="0" fontId="2" fillId="0" borderId="0"/>
    <xf numFmtId="0" fontId="3" fillId="0" borderId="0"/>
    <xf numFmtId="0" fontId="6" fillId="0" borderId="0"/>
    <xf numFmtId="43" fontId="10" fillId="0" borderId="0" applyFont="0" applyFill="0" applyBorder="0" applyAlignment="0" applyProtection="0"/>
    <xf numFmtId="164" fontId="1" fillId="0" borderId="0" applyFont="0" applyFill="0" applyBorder="0" applyAlignment="0" applyProtection="0"/>
    <xf numFmtId="0" fontId="11" fillId="0" borderId="0"/>
    <xf numFmtId="0" fontId="12"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9" fontId="2" fillId="0" borderId="0" applyFont="0" applyFill="0" applyBorder="0" applyAlignment="0" applyProtection="0"/>
    <xf numFmtId="0" fontId="13" fillId="0" borderId="0" applyNumberFormat="0" applyFill="0" applyBorder="0" applyAlignment="0" applyProtection="0">
      <alignment vertical="top"/>
      <protection locked="0"/>
    </xf>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0" borderId="0"/>
    <xf numFmtId="0" fontId="6" fillId="0" borderId="0"/>
    <xf numFmtId="0" fontId="1" fillId="0" borderId="0"/>
  </cellStyleXfs>
  <cellXfs count="60">
    <xf numFmtId="0" fontId="0" fillId="0" borderId="0" xfId="0"/>
    <xf numFmtId="0" fontId="15" fillId="0" borderId="0" xfId="0" applyFont="1"/>
    <xf numFmtId="0" fontId="16" fillId="0" borderId="0" xfId="0" applyFont="1" applyAlignment="1"/>
    <xf numFmtId="0" fontId="16" fillId="0" borderId="0" xfId="0" applyFont="1"/>
    <xf numFmtId="0" fontId="17" fillId="0" borderId="6" xfId="0" applyFont="1" applyBorder="1" applyAlignment="1">
      <alignment vertical="center" wrapText="1"/>
    </xf>
    <xf numFmtId="0" fontId="15" fillId="0" borderId="0" xfId="0" applyFont="1" applyAlignment="1">
      <alignment vertical="center" wrapText="1"/>
    </xf>
    <xf numFmtId="0" fontId="19" fillId="0" borderId="0" xfId="0" applyFont="1" applyBorder="1" applyAlignment="1">
      <alignment vertical="center" wrapText="1"/>
    </xf>
    <xf numFmtId="0" fontId="15" fillId="0" borderId="0" xfId="0" applyFont="1" applyBorder="1" applyAlignment="1">
      <alignment vertical="center" wrapText="1"/>
    </xf>
    <xf numFmtId="3" fontId="15" fillId="0" borderId="0" xfId="0" applyNumberFormat="1" applyFont="1" applyAlignment="1">
      <alignment vertical="center" wrapText="1"/>
    </xf>
    <xf numFmtId="0" fontId="18" fillId="0" borderId="3" xfId="0" applyFont="1" applyBorder="1" applyAlignment="1">
      <alignment vertical="center" wrapText="1"/>
    </xf>
    <xf numFmtId="43" fontId="15" fillId="0" borderId="0" xfId="1" applyFont="1" applyAlignment="1">
      <alignment vertical="center" wrapText="1"/>
    </xf>
    <xf numFmtId="3" fontId="15" fillId="0" borderId="0" xfId="0" applyNumberFormat="1" applyFont="1"/>
    <xf numFmtId="171" fontId="15" fillId="0" borderId="0" xfId="1" applyNumberFormat="1" applyFont="1" applyBorder="1"/>
    <xf numFmtId="171" fontId="15" fillId="0" borderId="0" xfId="1" applyNumberFormat="1" applyFont="1" applyBorder="1" applyAlignment="1">
      <alignment vertical="center" wrapText="1"/>
    </xf>
    <xf numFmtId="171" fontId="15" fillId="0" borderId="0" xfId="1" applyNumberFormat="1" applyFont="1" applyAlignment="1">
      <alignment vertical="center" wrapText="1"/>
    </xf>
    <xf numFmtId="43" fontId="15" fillId="0" borderId="0" xfId="1" applyFont="1" applyBorder="1"/>
    <xf numFmtId="43" fontId="15" fillId="0" borderId="0" xfId="1" applyFont="1" applyBorder="1" applyAlignment="1">
      <alignment vertical="center" wrapText="1"/>
    </xf>
    <xf numFmtId="43" fontId="15" fillId="0" borderId="0" xfId="1" applyFont="1" applyBorder="1" applyAlignment="1">
      <alignment vertical="center"/>
    </xf>
    <xf numFmtId="172" fontId="15" fillId="0" borderId="0" xfId="1" applyNumberFormat="1" applyFont="1" applyBorder="1"/>
    <xf numFmtId="43" fontId="15" fillId="0" borderId="0" xfId="1" applyFont="1"/>
    <xf numFmtId="0" fontId="16" fillId="0" borderId="0" xfId="0" applyFont="1" applyAlignment="1">
      <alignment horizontal="centerContinuous"/>
    </xf>
    <xf numFmtId="3" fontId="16" fillId="0" borderId="0" xfId="0" applyNumberFormat="1" applyFont="1" applyAlignment="1">
      <alignment horizontal="centerContinuous"/>
    </xf>
    <xf numFmtId="0" fontId="23" fillId="2" borderId="0" xfId="0" applyFont="1" applyFill="1" applyAlignment="1">
      <alignment horizontal="justify" vertical="center" wrapText="1"/>
    </xf>
    <xf numFmtId="0" fontId="24" fillId="2" borderId="0" xfId="0" applyFont="1" applyFill="1" applyAlignment="1">
      <alignment horizontal="justify" vertical="center" wrapText="1"/>
    </xf>
    <xf numFmtId="0" fontId="14" fillId="0" borderId="0" xfId="0" applyFont="1" applyAlignment="1">
      <alignment horizontal="left" vertical="center" wrapText="1" indent="1"/>
    </xf>
    <xf numFmtId="0" fontId="26" fillId="3" borderId="5" xfId="0" applyFont="1" applyFill="1" applyBorder="1" applyAlignment="1">
      <alignment horizontal="center" vertical="center"/>
    </xf>
    <xf numFmtId="0" fontId="26" fillId="3" borderId="6" xfId="0" applyFont="1" applyFill="1" applyBorder="1" applyAlignment="1">
      <alignment horizontal="centerContinuous" vertical="center"/>
    </xf>
    <xf numFmtId="0" fontId="26" fillId="3" borderId="9" xfId="0" applyFont="1" applyFill="1" applyBorder="1" applyAlignment="1">
      <alignment horizontal="centerContinuous"/>
    </xf>
    <xf numFmtId="0" fontId="26" fillId="3" borderId="7" xfId="0" applyFont="1" applyFill="1" applyBorder="1" applyAlignment="1">
      <alignment horizontal="centerContinuous"/>
    </xf>
    <xf numFmtId="0" fontId="26" fillId="3" borderId="8" xfId="0" applyFont="1" applyFill="1" applyBorder="1" applyAlignment="1">
      <alignment horizontal="centerContinuous"/>
    </xf>
    <xf numFmtId="0" fontId="26" fillId="3" borderId="0" xfId="0" applyFont="1" applyFill="1" applyBorder="1" applyAlignment="1">
      <alignment horizontal="center" vertical="center"/>
    </xf>
    <xf numFmtId="0" fontId="26" fillId="3" borderId="10" xfId="0" applyFont="1" applyFill="1" applyBorder="1" applyAlignment="1">
      <alignment horizontal="center" vertical="center" wrapText="1"/>
    </xf>
    <xf numFmtId="0" fontId="26" fillId="3" borderId="12" xfId="0" applyFont="1" applyFill="1" applyBorder="1" applyAlignment="1">
      <alignment horizontal="center"/>
    </xf>
    <xf numFmtId="0" fontId="26" fillId="3" borderId="7" xfId="0" applyFont="1" applyFill="1" applyBorder="1" applyAlignment="1">
      <alignment horizontal="center"/>
    </xf>
    <xf numFmtId="0" fontId="26" fillId="3" borderId="8" xfId="0" applyFont="1" applyFill="1" applyBorder="1" applyAlignment="1">
      <alignment horizontal="center"/>
    </xf>
    <xf numFmtId="0" fontId="26" fillId="3" borderId="7" xfId="0" applyFont="1" applyFill="1" applyBorder="1" applyAlignment="1">
      <alignment horizontal="center"/>
    </xf>
    <xf numFmtId="0" fontId="26" fillId="3" borderId="0" xfId="0" applyFont="1" applyFill="1" applyBorder="1" applyAlignment="1">
      <alignment horizontal="centerContinuous" vertical="center"/>
    </xf>
    <xf numFmtId="0" fontId="26" fillId="3" borderId="5"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1" xfId="0" applyFont="1" applyFill="1" applyBorder="1" applyAlignment="1">
      <alignment horizontal="centerContinuous" vertical="center"/>
    </xf>
    <xf numFmtId="0" fontId="26" fillId="3" borderId="5" xfId="0" applyFont="1" applyFill="1" applyBorder="1" applyAlignment="1">
      <alignment horizontal="center"/>
    </xf>
    <xf numFmtId="3" fontId="18" fillId="0" borderId="10" xfId="1" applyNumberFormat="1" applyFont="1" applyFill="1" applyBorder="1" applyAlignment="1">
      <alignment vertical="center"/>
    </xf>
    <xf numFmtId="170" fontId="18" fillId="0" borderId="10" xfId="0" applyNumberFormat="1" applyFont="1" applyFill="1" applyBorder="1" applyAlignment="1">
      <alignment vertical="center" wrapText="1"/>
    </xf>
    <xf numFmtId="3" fontId="18" fillId="0" borderId="4" xfId="1" applyNumberFormat="1" applyFont="1" applyFill="1" applyBorder="1" applyAlignment="1">
      <alignment vertical="center"/>
    </xf>
    <xf numFmtId="3" fontId="25" fillId="0" borderId="4" xfId="1" applyNumberFormat="1" applyFont="1" applyFill="1" applyBorder="1" applyAlignment="1">
      <alignment vertical="center"/>
    </xf>
    <xf numFmtId="170" fontId="25" fillId="0" borderId="10" xfId="0" applyNumberFormat="1" applyFont="1" applyFill="1" applyBorder="1" applyAlignment="1">
      <alignment vertical="center" wrapText="1"/>
    </xf>
    <xf numFmtId="170" fontId="25" fillId="0" borderId="10" xfId="0" applyNumberFormat="1" applyFont="1" applyFill="1" applyBorder="1" applyAlignment="1">
      <alignment horizontal="right" vertical="center" wrapText="1"/>
    </xf>
    <xf numFmtId="3" fontId="25" fillId="0" borderId="5" xfId="1" applyNumberFormat="1" applyFont="1" applyFill="1" applyBorder="1" applyAlignment="1">
      <alignment vertical="center"/>
    </xf>
    <xf numFmtId="170" fontId="18" fillId="0" borderId="9" xfId="0" applyNumberFormat="1" applyFont="1" applyFill="1" applyBorder="1" applyAlignment="1">
      <alignment vertical="center" wrapText="1"/>
    </xf>
    <xf numFmtId="170" fontId="25" fillId="0" borderId="9" xfId="0" applyNumberFormat="1" applyFont="1" applyFill="1" applyBorder="1" applyAlignment="1">
      <alignment vertical="center" wrapText="1"/>
    </xf>
    <xf numFmtId="0" fontId="25" fillId="0" borderId="1" xfId="0" applyFont="1" applyBorder="1" applyAlignment="1">
      <alignment vertical="center" wrapText="1"/>
    </xf>
    <xf numFmtId="0" fontId="14" fillId="0" borderId="0" xfId="0" applyFont="1" applyAlignment="1">
      <alignment vertical="center" wrapText="1"/>
    </xf>
    <xf numFmtId="0" fontId="15" fillId="0" borderId="0" xfId="0" applyFont="1" applyAlignment="1"/>
    <xf numFmtId="0" fontId="26" fillId="3" borderId="11" xfId="0" applyFont="1" applyFill="1" applyBorder="1" applyAlignment="1">
      <alignment vertical="center"/>
    </xf>
    <xf numFmtId="0" fontId="26" fillId="3" borderId="3" xfId="0" applyFont="1" applyFill="1" applyBorder="1" applyAlignment="1">
      <alignment vertical="center"/>
    </xf>
    <xf numFmtId="0" fontId="26" fillId="3" borderId="2" xfId="0" applyFont="1" applyFill="1" applyBorder="1" applyAlignment="1">
      <alignment vertical="center"/>
    </xf>
    <xf numFmtId="0" fontId="18" fillId="0" borderId="11" xfId="0" applyFont="1" applyBorder="1" applyAlignment="1">
      <alignment vertical="center"/>
    </xf>
    <xf numFmtId="0" fontId="18" fillId="0" borderId="3" xfId="0" applyFont="1" applyBorder="1" applyAlignment="1">
      <alignment vertical="center"/>
    </xf>
    <xf numFmtId="0" fontId="17" fillId="0" borderId="2" xfId="0" applyFont="1" applyBorder="1" applyAlignment="1">
      <alignment vertical="center"/>
    </xf>
    <xf numFmtId="0" fontId="25" fillId="0" borderId="0" xfId="0" applyFont="1" applyAlignment="1"/>
  </cellXfs>
  <cellStyles count="44">
    <cellStyle name="_x0008__x0002_" xfId="25"/>
    <cellStyle name="=C:\WINNT\SYSTEM32\COMMAND.COM" xfId="3"/>
    <cellStyle name="_x0003_¶?°?‘}É" xfId="4"/>
    <cellStyle name="Comma_Calendario 2003" xfId="5"/>
    <cellStyle name="Estilo 1" xfId="6"/>
    <cellStyle name="Euro" xfId="7"/>
    <cellStyle name="Euro 2" xfId="35"/>
    <cellStyle name="Hipervínculo 2" xfId="8"/>
    <cellStyle name="Hipervínculo 3" xfId="36"/>
    <cellStyle name="Linea horizontal" xfId="9"/>
    <cellStyle name="Millares" xfId="1" builtinId="3"/>
    <cellStyle name="Millares 2" xfId="10"/>
    <cellStyle name="Millares 2 2" xfId="33"/>
    <cellStyle name="Millares 2 3" xfId="37"/>
    <cellStyle name="Millares 3" xfId="11"/>
    <cellStyle name="Millares 3 2" xfId="29"/>
    <cellStyle name="Millares 4" xfId="12"/>
    <cellStyle name="Millares 5" xfId="28"/>
    <cellStyle name="Millares 6" xfId="32"/>
    <cellStyle name="Millares 7" xfId="38"/>
    <cellStyle name="Millares 8" xfId="39"/>
    <cellStyle name="Millares 9" xfId="40"/>
    <cellStyle name="Normal" xfId="0" builtinId="0"/>
    <cellStyle name="Normal - Modelo1" xfId="13"/>
    <cellStyle name="Normal - Modelo2" xfId="14"/>
    <cellStyle name="Normal - Modelo3" xfId="15"/>
    <cellStyle name="Normal 2" xfId="2"/>
    <cellStyle name="Normal 2 2" xfId="22"/>
    <cellStyle name="Normal 2 3" xfId="23"/>
    <cellStyle name="Normal 2 3 2" xfId="41"/>
    <cellStyle name="Normal 2 4" xfId="24"/>
    <cellStyle name="Normal 2_Prioritarios 2010-Nominal (2)" xfId="42"/>
    <cellStyle name="Normal 3" xfId="16"/>
    <cellStyle name="Normal 3 2" xfId="43"/>
    <cellStyle name="Normal 4" xfId="17"/>
    <cellStyle name="Normal 4 2" xfId="26"/>
    <cellStyle name="Normal 5" xfId="18"/>
    <cellStyle name="Normal 6" xfId="27"/>
    <cellStyle name="Normal 7" xfId="30"/>
    <cellStyle name="Normal 8" xfId="31"/>
    <cellStyle name="Percent_fotfcor" xfId="19"/>
    <cellStyle name="Porcentual 2" xfId="20"/>
    <cellStyle name="Porcentual 3" xfId="34"/>
    <cellStyle name="Texto, derecha" xfId="21"/>
  </cellStyles>
  <dxfs count="0"/>
  <tableStyles count="0" defaultTableStyle="TableStyleMedium9" defaultPivotStyle="PivotStyleLight16"/>
  <colors>
    <mruColors>
      <color rgb="FF00B050"/>
      <color rgb="FFFFCCCC"/>
      <color rgb="FF008080"/>
      <color rgb="FF80FBFE"/>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1"/>
      <sheetName val="Hoja2"/>
      <sheetName val="Hoja3"/>
      <sheetName val="Anexo 29"/>
      <sheetName val="Libro4"/>
      <sheetName val="Índice"/>
      <sheetName val="Anexo 25"/>
      <sheetName val="Anexo 30"/>
      <sheetName val="Índice (2)"/>
      <sheetName val="Anexo 7"/>
      <sheetName val="Anexo 10"/>
      <sheetName val="Hoja4"/>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 "/>
      <sheetName val="Flujo Cta Pub"/>
      <sheetName val="catálogo pps"/>
    </sheetNames>
    <sheetDataSet>
      <sheetData sheetId="0">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Hoja1"/>
      <sheetName val="RConsolidado"/>
      <sheetName val="Consolidado"/>
      <sheetName val="Variación"/>
      <sheetName val="DatosRamoUrEconomica"/>
    </sheetNames>
    <sheetDataSet>
      <sheetData sheetId="0">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CTIV"/>
      <sheetName val="BANPRO99"/>
      <sheetName val="Tipos de Cambio"/>
    </sheetNames>
    <sheetDataSet>
      <sheetData sheetId="0"/>
      <sheetData sheetId="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00B050"/>
  </sheetPr>
  <dimension ref="A1:K134"/>
  <sheetViews>
    <sheetView showGridLines="0" tabSelected="1" zoomScaleNormal="100" zoomScaleSheetLayoutView="55" workbookViewId="0">
      <selection activeCell="B14" sqref="B14"/>
    </sheetView>
  </sheetViews>
  <sheetFormatPr baseColWidth="10" defaultRowHeight="17.25"/>
  <cols>
    <col min="1" max="1" width="5" style="59" customWidth="1"/>
    <col min="2" max="2" width="58.28515625" style="1" customWidth="1"/>
    <col min="3" max="3" width="18.28515625" style="11" customWidth="1"/>
    <col min="4" max="4" width="15.42578125" style="5" customWidth="1"/>
    <col min="5" max="5" width="17" style="5" customWidth="1"/>
    <col min="6" max="7" width="14.28515625" style="5" customWidth="1"/>
    <col min="8" max="8" width="16" style="5" customWidth="1"/>
    <col min="9" max="9" width="1.85546875" style="5" customWidth="1"/>
    <col min="10" max="10" width="11.7109375" style="5" customWidth="1"/>
    <col min="11" max="11" width="10.42578125" style="5" customWidth="1"/>
    <col min="12" max="16384" width="11.42578125" style="5"/>
  </cols>
  <sheetData>
    <row r="1" spans="1:11" s="1" customFormat="1" ht="12.75" customHeight="1">
      <c r="A1" s="51"/>
      <c r="B1" s="24"/>
      <c r="C1" s="24"/>
    </row>
    <row r="2" spans="1:11" s="1" customFormat="1">
      <c r="A2" s="51"/>
      <c r="B2" s="24"/>
      <c r="C2" s="24"/>
    </row>
    <row r="3" spans="1:11" s="1" customFormat="1" ht="5.0999999999999996" customHeight="1">
      <c r="A3" s="52"/>
    </row>
    <row r="4" spans="1:11" s="1" customFormat="1" ht="18.75" customHeight="1">
      <c r="A4" s="2" t="s">
        <v>128</v>
      </c>
      <c r="B4" s="3"/>
      <c r="C4" s="3"/>
      <c r="D4" s="3"/>
      <c r="E4" s="3"/>
      <c r="F4" s="3"/>
      <c r="G4" s="3"/>
      <c r="H4" s="3"/>
      <c r="I4" s="3"/>
      <c r="J4" s="3"/>
      <c r="K4" s="3"/>
    </row>
    <row r="5" spans="1:11" s="1" customFormat="1" ht="21">
      <c r="A5" s="2" t="s">
        <v>126</v>
      </c>
      <c r="B5" s="20"/>
      <c r="C5" s="20"/>
      <c r="D5" s="20"/>
      <c r="E5" s="20"/>
      <c r="F5" s="20"/>
      <c r="G5" s="20"/>
      <c r="H5" s="20"/>
      <c r="I5" s="20"/>
      <c r="J5" s="20"/>
      <c r="K5" s="20"/>
    </row>
    <row r="6" spans="1:11" s="1" customFormat="1" ht="21">
      <c r="A6" s="2" t="s">
        <v>134</v>
      </c>
      <c r="B6" s="20"/>
      <c r="C6" s="20"/>
      <c r="D6" s="20"/>
      <c r="E6" s="20"/>
      <c r="F6" s="20"/>
      <c r="G6" s="20"/>
      <c r="H6" s="20"/>
      <c r="I6" s="20"/>
      <c r="J6" s="20"/>
      <c r="K6" s="20"/>
    </row>
    <row r="7" spans="1:11" s="1" customFormat="1" ht="21">
      <c r="A7" s="2" t="s">
        <v>114</v>
      </c>
      <c r="B7" s="20"/>
      <c r="C7" s="20"/>
      <c r="D7" s="20"/>
      <c r="E7" s="21"/>
      <c r="F7" s="20"/>
      <c r="G7" s="20"/>
      <c r="H7" s="20"/>
      <c r="I7" s="20"/>
      <c r="J7" s="20"/>
      <c r="K7" s="20"/>
    </row>
    <row r="8" spans="1:11" s="1" customFormat="1" ht="5.0999999999999996" customHeight="1">
      <c r="A8" s="2"/>
      <c r="B8" s="3"/>
      <c r="C8" s="3"/>
      <c r="D8" s="3"/>
      <c r="E8" s="3"/>
      <c r="F8" s="3"/>
      <c r="G8" s="3"/>
      <c r="H8" s="3"/>
      <c r="I8" s="3"/>
      <c r="J8" s="3"/>
      <c r="K8" s="3"/>
    </row>
    <row r="9" spans="1:11" s="1" customFormat="1">
      <c r="A9" s="53"/>
      <c r="B9" s="26"/>
      <c r="C9" s="27" t="s">
        <v>9</v>
      </c>
      <c r="D9" s="27"/>
      <c r="E9" s="28"/>
      <c r="F9" s="28"/>
      <c r="G9" s="28"/>
      <c r="H9" s="29"/>
      <c r="I9" s="29"/>
      <c r="J9" s="29"/>
      <c r="K9" s="29"/>
    </row>
    <row r="10" spans="1:11" s="1" customFormat="1" ht="17.25" customHeight="1">
      <c r="A10" s="54" t="s">
        <v>7</v>
      </c>
      <c r="B10" s="30" t="s">
        <v>129</v>
      </c>
      <c r="C10" s="31" t="s">
        <v>10</v>
      </c>
      <c r="D10" s="31" t="s">
        <v>20</v>
      </c>
      <c r="E10" s="31" t="s">
        <v>21</v>
      </c>
      <c r="F10" s="32" t="s">
        <v>11</v>
      </c>
      <c r="G10" s="33"/>
      <c r="H10" s="34"/>
      <c r="I10" s="35"/>
      <c r="J10" s="32" t="s">
        <v>12</v>
      </c>
      <c r="K10" s="34"/>
    </row>
    <row r="11" spans="1:11" s="1" customFormat="1" ht="34.5">
      <c r="A11" s="54"/>
      <c r="B11" s="36"/>
      <c r="C11" s="37"/>
      <c r="D11" s="37"/>
      <c r="E11" s="37"/>
      <c r="F11" s="25" t="s">
        <v>130</v>
      </c>
      <c r="G11" s="25" t="s">
        <v>131</v>
      </c>
      <c r="H11" s="25" t="s">
        <v>132</v>
      </c>
      <c r="I11" s="25"/>
      <c r="J11" s="38" t="s">
        <v>20</v>
      </c>
      <c r="K11" s="38" t="s">
        <v>22</v>
      </c>
    </row>
    <row r="12" spans="1:11" s="1" customFormat="1">
      <c r="A12" s="55"/>
      <c r="B12" s="39"/>
      <c r="C12" s="38" t="s">
        <v>13</v>
      </c>
      <c r="D12" s="38" t="s">
        <v>14</v>
      </c>
      <c r="E12" s="38" t="s">
        <v>15</v>
      </c>
      <c r="F12" s="40" t="s">
        <v>16</v>
      </c>
      <c r="G12" s="40" t="s">
        <v>17</v>
      </c>
      <c r="H12" s="40" t="s">
        <v>18</v>
      </c>
      <c r="I12" s="40"/>
      <c r="J12" s="40" t="s">
        <v>115</v>
      </c>
      <c r="K12" s="40" t="s">
        <v>19</v>
      </c>
    </row>
    <row r="13" spans="1:11" ht="18.75">
      <c r="A13" s="56" t="s">
        <v>133</v>
      </c>
      <c r="B13" s="4"/>
      <c r="C13" s="41">
        <f t="shared" ref="C13:H13" si="0">+C14+C16+C18+C64+C87+C89+C95+C99+C105+C107+C114</f>
        <v>568859380267.82007</v>
      </c>
      <c r="D13" s="41">
        <f t="shared" si="0"/>
        <v>583789196188.0946</v>
      </c>
      <c r="E13" s="41">
        <f t="shared" si="0"/>
        <v>583743462063.43469</v>
      </c>
      <c r="F13" s="41">
        <f t="shared" si="0"/>
        <v>473620462562.06055</v>
      </c>
      <c r="G13" s="41">
        <f t="shared" si="0"/>
        <v>525751975331.67847</v>
      </c>
      <c r="H13" s="41">
        <f t="shared" si="0"/>
        <v>575735788263.32373</v>
      </c>
      <c r="I13" s="41"/>
      <c r="J13" s="42">
        <f>+(H13/D13)*100</f>
        <v>98.620493839667418</v>
      </c>
      <c r="K13" s="42">
        <f>+(H13/E13)*100</f>
        <v>98.628220387804404</v>
      </c>
    </row>
    <row r="14" spans="1:11">
      <c r="A14" s="57" t="s">
        <v>23</v>
      </c>
      <c r="B14" s="6"/>
      <c r="C14" s="43">
        <f>+C15</f>
        <v>811334081.69999993</v>
      </c>
      <c r="D14" s="43">
        <f t="shared" ref="D14:H14" si="1">+D15</f>
        <v>789036412.61999989</v>
      </c>
      <c r="E14" s="43">
        <f t="shared" si="1"/>
        <v>789036412.61999989</v>
      </c>
      <c r="F14" s="43">
        <f t="shared" si="1"/>
        <v>718120605.94000018</v>
      </c>
      <c r="G14" s="43">
        <f t="shared" si="1"/>
        <v>780969454.41000009</v>
      </c>
      <c r="H14" s="43">
        <f t="shared" si="1"/>
        <v>788895115.2700001</v>
      </c>
      <c r="I14" s="43"/>
      <c r="J14" s="42">
        <f t="shared" ref="J14:J77" si="2">+(H14/D14)*100</f>
        <v>99.982092417062148</v>
      </c>
      <c r="K14" s="42">
        <f t="shared" ref="K14:K77" si="3">+(H14/E14)*100</f>
        <v>99.982092417062148</v>
      </c>
    </row>
    <row r="15" spans="1:11" ht="18.75">
      <c r="A15" s="57"/>
      <c r="B15" s="7" t="s">
        <v>122</v>
      </c>
      <c r="C15" s="44">
        <v>811334081.69999993</v>
      </c>
      <c r="D15" s="44">
        <v>789036412.61999989</v>
      </c>
      <c r="E15" s="44">
        <v>789036412.61999989</v>
      </c>
      <c r="F15" s="44">
        <v>718120605.94000018</v>
      </c>
      <c r="G15" s="44">
        <v>780969454.41000009</v>
      </c>
      <c r="H15" s="44">
        <v>788895115.2700001</v>
      </c>
      <c r="I15" s="44"/>
      <c r="J15" s="42">
        <f t="shared" si="2"/>
        <v>99.982092417062148</v>
      </c>
      <c r="K15" s="45">
        <f t="shared" si="3"/>
        <v>99.982092417062148</v>
      </c>
    </row>
    <row r="16" spans="1:11">
      <c r="A16" s="57" t="s">
        <v>24</v>
      </c>
      <c r="B16" s="6"/>
      <c r="C16" s="43">
        <f>+C17</f>
        <v>525586505</v>
      </c>
      <c r="D16" s="43">
        <f t="shared" ref="D16" si="4">+D17</f>
        <v>583761803.68999994</v>
      </c>
      <c r="E16" s="43">
        <f t="shared" ref="E16" si="5">+E17</f>
        <v>583761803.68999994</v>
      </c>
      <c r="F16" s="43">
        <f t="shared" ref="F16" si="6">+F17</f>
        <v>479831999.33999997</v>
      </c>
      <c r="G16" s="43">
        <f t="shared" ref="G16" si="7">+G17</f>
        <v>507345996.12</v>
      </c>
      <c r="H16" s="43">
        <f t="shared" ref="H16" si="8">+H17</f>
        <v>583544503.63999999</v>
      </c>
      <c r="I16" s="43"/>
      <c r="J16" s="42">
        <f t="shared" si="2"/>
        <v>99.962775904722378</v>
      </c>
      <c r="K16" s="42">
        <f t="shared" si="3"/>
        <v>99.962775904722378</v>
      </c>
    </row>
    <row r="17" spans="1:11">
      <c r="A17" s="57"/>
      <c r="B17" s="7" t="s">
        <v>25</v>
      </c>
      <c r="C17" s="44">
        <v>525586505</v>
      </c>
      <c r="D17" s="44">
        <v>583761803.68999994</v>
      </c>
      <c r="E17" s="44">
        <v>583761803.68999994</v>
      </c>
      <c r="F17" s="44">
        <v>479831999.33999997</v>
      </c>
      <c r="G17" s="44">
        <v>507345996.12</v>
      </c>
      <c r="H17" s="44">
        <v>583544503.63999999</v>
      </c>
      <c r="I17" s="44"/>
      <c r="J17" s="42">
        <f t="shared" si="2"/>
        <v>99.962775904722378</v>
      </c>
      <c r="K17" s="45">
        <f t="shared" si="3"/>
        <v>99.962775904722378</v>
      </c>
    </row>
    <row r="18" spans="1:11" ht="18.75">
      <c r="A18" s="57" t="s">
        <v>123</v>
      </c>
      <c r="B18" s="7"/>
      <c r="C18" s="43">
        <f>SUM(C19:C63)</f>
        <v>103370281078.87</v>
      </c>
      <c r="D18" s="43">
        <f t="shared" ref="D18:H18" si="9">SUM(D19:D63)</f>
        <v>98030104967.139999</v>
      </c>
      <c r="E18" s="43">
        <f t="shared" si="9"/>
        <v>98030104967.139999</v>
      </c>
      <c r="F18" s="43">
        <f t="shared" si="9"/>
        <v>87143698760.300003</v>
      </c>
      <c r="G18" s="43">
        <f t="shared" si="9"/>
        <v>93115161393.639999</v>
      </c>
      <c r="H18" s="43">
        <f t="shared" si="9"/>
        <v>97643592881.929993</v>
      </c>
      <c r="I18" s="43"/>
      <c r="J18" s="42">
        <f t="shared" si="2"/>
        <v>99.605721033003519</v>
      </c>
      <c r="K18" s="42">
        <f t="shared" si="3"/>
        <v>99.605721033003519</v>
      </c>
    </row>
    <row r="19" spans="1:11" ht="34.5">
      <c r="A19" s="57"/>
      <c r="B19" s="7" t="s">
        <v>26</v>
      </c>
      <c r="C19" s="44">
        <v>1852859706.0999992</v>
      </c>
      <c r="D19" s="44">
        <v>1816803646.7299998</v>
      </c>
      <c r="E19" s="44">
        <v>1816803646.7299998</v>
      </c>
      <c r="F19" s="44">
        <v>1661257765.1899993</v>
      </c>
      <c r="G19" s="44">
        <v>1728459561.9699998</v>
      </c>
      <c r="H19" s="44">
        <v>1810085065.8299997</v>
      </c>
      <c r="I19" s="44"/>
      <c r="J19" s="42">
        <f t="shared" si="2"/>
        <v>99.630197742497245</v>
      </c>
      <c r="K19" s="45">
        <f t="shared" si="3"/>
        <v>99.630197742497245</v>
      </c>
    </row>
    <row r="20" spans="1:11" ht="34.5">
      <c r="A20" s="57"/>
      <c r="B20" s="7" t="s">
        <v>27</v>
      </c>
      <c r="C20" s="44">
        <v>12881109.6</v>
      </c>
      <c r="D20" s="44">
        <v>12881109.6</v>
      </c>
      <c r="E20" s="44">
        <v>12881109.6</v>
      </c>
      <c r="F20" s="44">
        <v>12459533.6</v>
      </c>
      <c r="G20" s="44">
        <v>12865858.560000001</v>
      </c>
      <c r="H20" s="44">
        <v>12881109.6</v>
      </c>
      <c r="I20" s="44"/>
      <c r="J20" s="42">
        <f t="shared" si="2"/>
        <v>100</v>
      </c>
      <c r="K20" s="45">
        <f t="shared" si="3"/>
        <v>100</v>
      </c>
    </row>
    <row r="21" spans="1:11">
      <c r="A21" s="57"/>
      <c r="B21" s="7" t="s">
        <v>28</v>
      </c>
      <c r="C21" s="44">
        <v>214343899.83999997</v>
      </c>
      <c r="D21" s="44">
        <v>213992183.94</v>
      </c>
      <c r="E21" s="44">
        <v>213992183.94</v>
      </c>
      <c r="F21" s="44">
        <v>207805396.62</v>
      </c>
      <c r="G21" s="44">
        <v>212640101.56999999</v>
      </c>
      <c r="H21" s="44">
        <v>213992183.94</v>
      </c>
      <c r="I21" s="44"/>
      <c r="J21" s="42">
        <f t="shared" si="2"/>
        <v>100</v>
      </c>
      <c r="K21" s="45">
        <f t="shared" si="3"/>
        <v>100</v>
      </c>
    </row>
    <row r="22" spans="1:11">
      <c r="A22" s="57"/>
      <c r="B22" s="7" t="s">
        <v>3</v>
      </c>
      <c r="C22" s="44">
        <v>73000000</v>
      </c>
      <c r="D22" s="44">
        <v>75708120.109999999</v>
      </c>
      <c r="E22" s="44">
        <v>75708120.109999999</v>
      </c>
      <c r="F22" s="44">
        <v>72762341.00999999</v>
      </c>
      <c r="G22" s="44">
        <v>73481258.469999999</v>
      </c>
      <c r="H22" s="44">
        <v>74523708.849999994</v>
      </c>
      <c r="I22" s="44"/>
      <c r="J22" s="42">
        <f t="shared" si="2"/>
        <v>98.435555844896001</v>
      </c>
      <c r="K22" s="45">
        <f t="shared" si="3"/>
        <v>98.435555844896001</v>
      </c>
    </row>
    <row r="23" spans="1:11">
      <c r="A23" s="57"/>
      <c r="B23" s="7" t="s">
        <v>29</v>
      </c>
      <c r="C23" s="44">
        <v>3175000000</v>
      </c>
      <c r="D23" s="44">
        <v>16073737.33</v>
      </c>
      <c r="E23" s="44">
        <v>16073737.33</v>
      </c>
      <c r="F23" s="44">
        <v>0</v>
      </c>
      <c r="G23" s="44">
        <v>0</v>
      </c>
      <c r="H23" s="44">
        <v>2412800</v>
      </c>
      <c r="I23" s="44"/>
      <c r="J23" s="42">
        <f t="shared" si="2"/>
        <v>15.010821381887046</v>
      </c>
      <c r="K23" s="45">
        <f t="shared" si="3"/>
        <v>15.010821381887046</v>
      </c>
    </row>
    <row r="24" spans="1:11">
      <c r="A24" s="57"/>
      <c r="B24" s="7" t="s">
        <v>30</v>
      </c>
      <c r="C24" s="44">
        <v>3000000000</v>
      </c>
      <c r="D24" s="44">
        <v>2899374051.5799999</v>
      </c>
      <c r="E24" s="44">
        <v>2899374051.5799999</v>
      </c>
      <c r="F24" s="44">
        <v>2502717182.29</v>
      </c>
      <c r="G24" s="44">
        <v>2898420265.0900002</v>
      </c>
      <c r="H24" s="44">
        <v>2899330383.27</v>
      </c>
      <c r="I24" s="44"/>
      <c r="J24" s="42">
        <f t="shared" si="2"/>
        <v>99.998493871117589</v>
      </c>
      <c r="K24" s="45">
        <f t="shared" si="3"/>
        <v>99.998493871117589</v>
      </c>
    </row>
    <row r="25" spans="1:11" ht="34.5">
      <c r="A25" s="57"/>
      <c r="B25" s="7" t="s">
        <v>31</v>
      </c>
      <c r="C25" s="44">
        <v>33186032</v>
      </c>
      <c r="D25" s="44">
        <v>36015977.999999985</v>
      </c>
      <c r="E25" s="44">
        <v>36015977.999999985</v>
      </c>
      <c r="F25" s="44">
        <v>27462818.199999999</v>
      </c>
      <c r="G25" s="44">
        <v>30470429.199999999</v>
      </c>
      <c r="H25" s="44">
        <v>36015977.999999985</v>
      </c>
      <c r="I25" s="44"/>
      <c r="J25" s="42">
        <f t="shared" si="2"/>
        <v>100</v>
      </c>
      <c r="K25" s="45">
        <f t="shared" si="3"/>
        <v>100</v>
      </c>
    </row>
    <row r="26" spans="1:11">
      <c r="A26" s="57"/>
      <c r="B26" s="7" t="s">
        <v>32</v>
      </c>
      <c r="C26" s="44">
        <v>133805376.59999995</v>
      </c>
      <c r="D26" s="44">
        <v>195279262.26000005</v>
      </c>
      <c r="E26" s="44">
        <v>195279262.26000005</v>
      </c>
      <c r="F26" s="44">
        <v>195279262.26000005</v>
      </c>
      <c r="G26" s="44">
        <v>195279262.26000005</v>
      </c>
      <c r="H26" s="44">
        <v>195279262.26000005</v>
      </c>
      <c r="I26" s="44"/>
      <c r="J26" s="42">
        <f t="shared" si="2"/>
        <v>100</v>
      </c>
      <c r="K26" s="45">
        <f t="shared" si="3"/>
        <v>100</v>
      </c>
    </row>
    <row r="27" spans="1:11">
      <c r="A27" s="57"/>
      <c r="B27" s="7" t="s">
        <v>33</v>
      </c>
      <c r="C27" s="44">
        <v>73135490</v>
      </c>
      <c r="D27" s="44">
        <v>82339498.350000009</v>
      </c>
      <c r="E27" s="44">
        <v>82339498.350000009</v>
      </c>
      <c r="F27" s="44">
        <v>61125978.770000003</v>
      </c>
      <c r="G27" s="44">
        <v>68200403.350000009</v>
      </c>
      <c r="H27" s="44">
        <v>82339498.350000009</v>
      </c>
      <c r="I27" s="44"/>
      <c r="J27" s="42">
        <f t="shared" si="2"/>
        <v>100</v>
      </c>
      <c r="K27" s="45">
        <f t="shared" si="3"/>
        <v>100</v>
      </c>
    </row>
    <row r="28" spans="1:11">
      <c r="A28" s="57"/>
      <c r="B28" s="7" t="s">
        <v>34</v>
      </c>
      <c r="C28" s="44">
        <v>42022800.899999999</v>
      </c>
      <c r="D28" s="44">
        <v>39674755.710000001</v>
      </c>
      <c r="E28" s="44">
        <v>39674755.710000001</v>
      </c>
      <c r="F28" s="44">
        <v>36302232.519999996</v>
      </c>
      <c r="G28" s="44">
        <v>37242620.030000001</v>
      </c>
      <c r="H28" s="44">
        <v>38596704.799999997</v>
      </c>
      <c r="I28" s="44"/>
      <c r="J28" s="42">
        <f t="shared" si="2"/>
        <v>97.282778707246635</v>
      </c>
      <c r="K28" s="45">
        <f t="shared" si="3"/>
        <v>97.282778707246635</v>
      </c>
    </row>
    <row r="29" spans="1:11">
      <c r="A29" s="57"/>
      <c r="B29" s="7" t="s">
        <v>35</v>
      </c>
      <c r="C29" s="44">
        <v>410020000</v>
      </c>
      <c r="D29" s="44">
        <v>393022569.90999997</v>
      </c>
      <c r="E29" s="44">
        <v>393022569.90999997</v>
      </c>
      <c r="F29" s="44">
        <v>391489829.64999998</v>
      </c>
      <c r="G29" s="44">
        <v>392559234.81</v>
      </c>
      <c r="H29" s="44">
        <v>393018693.62</v>
      </c>
      <c r="I29" s="44"/>
      <c r="J29" s="42">
        <f t="shared" si="2"/>
        <v>99.999013723308352</v>
      </c>
      <c r="K29" s="45">
        <f t="shared" si="3"/>
        <v>99.999013723308352</v>
      </c>
    </row>
    <row r="30" spans="1:11" ht="34.5">
      <c r="A30" s="57"/>
      <c r="B30" s="7" t="s">
        <v>36</v>
      </c>
      <c r="C30" s="44">
        <v>568325835</v>
      </c>
      <c r="D30" s="44">
        <v>619967197.86000013</v>
      </c>
      <c r="E30" s="44">
        <v>619967197.86000013</v>
      </c>
      <c r="F30" s="44">
        <v>568629236.98000002</v>
      </c>
      <c r="G30" s="44">
        <v>601503904.00999999</v>
      </c>
      <c r="H30" s="44">
        <v>618068239.38000011</v>
      </c>
      <c r="I30" s="44"/>
      <c r="J30" s="42">
        <f t="shared" si="2"/>
        <v>99.69370016888719</v>
      </c>
      <c r="K30" s="45">
        <f t="shared" si="3"/>
        <v>99.69370016888719</v>
      </c>
    </row>
    <row r="31" spans="1:11" ht="34.5">
      <c r="A31" s="57"/>
      <c r="B31" s="7" t="s">
        <v>37</v>
      </c>
      <c r="C31" s="44">
        <v>1100000000</v>
      </c>
      <c r="D31" s="44">
        <v>354179748.09000009</v>
      </c>
      <c r="E31" s="44">
        <v>354179748.09000009</v>
      </c>
      <c r="F31" s="44">
        <v>180869218.05000004</v>
      </c>
      <c r="G31" s="44">
        <v>352109228.35999995</v>
      </c>
      <c r="H31" s="44">
        <v>354179748.09000009</v>
      </c>
      <c r="I31" s="44"/>
      <c r="J31" s="42">
        <f t="shared" si="2"/>
        <v>100</v>
      </c>
      <c r="K31" s="45">
        <f t="shared" si="3"/>
        <v>100</v>
      </c>
    </row>
    <row r="32" spans="1:11">
      <c r="A32" s="57"/>
      <c r="B32" s="7" t="s">
        <v>38</v>
      </c>
      <c r="C32" s="44">
        <v>272084137</v>
      </c>
      <c r="D32" s="44">
        <v>123395712.89</v>
      </c>
      <c r="E32" s="44">
        <v>123395712.89</v>
      </c>
      <c r="F32" s="44">
        <v>96990852.730000004</v>
      </c>
      <c r="G32" s="44">
        <v>118310852.73</v>
      </c>
      <c r="H32" s="44">
        <v>120728723.88000001</v>
      </c>
      <c r="I32" s="44"/>
      <c r="J32" s="42">
        <f t="shared" si="2"/>
        <v>97.838669636458562</v>
      </c>
      <c r="K32" s="45">
        <f t="shared" si="3"/>
        <v>97.838669636458562</v>
      </c>
    </row>
    <row r="33" spans="1:11">
      <c r="A33" s="57"/>
      <c r="B33" s="7" t="s">
        <v>39</v>
      </c>
      <c r="C33" s="44">
        <v>2407580113</v>
      </c>
      <c r="D33" s="44">
        <v>2178780358.1299996</v>
      </c>
      <c r="E33" s="44">
        <v>2178780358.1299996</v>
      </c>
      <c r="F33" s="44">
        <v>1753631422.7699995</v>
      </c>
      <c r="G33" s="44">
        <v>2076340482.9699991</v>
      </c>
      <c r="H33" s="44">
        <v>2168197798.3499999</v>
      </c>
      <c r="I33" s="44"/>
      <c r="J33" s="42">
        <f t="shared" si="2"/>
        <v>99.514289738269795</v>
      </c>
      <c r="K33" s="45">
        <f t="shared" si="3"/>
        <v>99.514289738269795</v>
      </c>
    </row>
    <row r="34" spans="1:11">
      <c r="A34" s="57"/>
      <c r="B34" s="7" t="s">
        <v>0</v>
      </c>
      <c r="C34" s="44">
        <v>633388</v>
      </c>
      <c r="D34" s="44">
        <v>366760.1</v>
      </c>
      <c r="E34" s="44">
        <v>366760.1</v>
      </c>
      <c r="F34" s="44">
        <v>366684.38</v>
      </c>
      <c r="G34" s="44">
        <v>366684.38</v>
      </c>
      <c r="H34" s="44">
        <v>366684.38</v>
      </c>
      <c r="I34" s="44"/>
      <c r="J34" s="42">
        <f t="shared" si="2"/>
        <v>99.979354351795635</v>
      </c>
      <c r="K34" s="45">
        <f t="shared" si="3"/>
        <v>99.979354351795635</v>
      </c>
    </row>
    <row r="35" spans="1:11">
      <c r="A35" s="57"/>
      <c r="B35" s="7" t="s">
        <v>40</v>
      </c>
      <c r="C35" s="44">
        <v>1800000000</v>
      </c>
      <c r="D35" s="44">
        <v>570194593.75</v>
      </c>
      <c r="E35" s="44">
        <v>570194593.75</v>
      </c>
      <c r="F35" s="44">
        <v>458777379.76999998</v>
      </c>
      <c r="G35" s="44">
        <v>475044758.72000003</v>
      </c>
      <c r="H35" s="44">
        <v>520090897.91000003</v>
      </c>
      <c r="I35" s="44"/>
      <c r="J35" s="42">
        <f t="shared" si="2"/>
        <v>91.212877780814637</v>
      </c>
      <c r="K35" s="45">
        <f t="shared" si="3"/>
        <v>91.212877780814637</v>
      </c>
    </row>
    <row r="36" spans="1:11">
      <c r="A36" s="57"/>
      <c r="B36" s="7" t="s">
        <v>41</v>
      </c>
      <c r="C36" s="44">
        <v>1691389</v>
      </c>
      <c r="D36" s="44">
        <v>608042.07999999996</v>
      </c>
      <c r="E36" s="44">
        <v>608042.07999999996</v>
      </c>
      <c r="F36" s="44">
        <v>598538.29</v>
      </c>
      <c r="G36" s="44">
        <v>607423.29</v>
      </c>
      <c r="H36" s="44">
        <v>607423.29</v>
      </c>
      <c r="I36" s="44"/>
      <c r="J36" s="42">
        <f t="shared" si="2"/>
        <v>99.898232372338455</v>
      </c>
      <c r="K36" s="45">
        <f t="shared" si="3"/>
        <v>99.898232372338455</v>
      </c>
    </row>
    <row r="37" spans="1:11">
      <c r="A37" s="57"/>
      <c r="B37" s="7" t="s">
        <v>42</v>
      </c>
      <c r="C37" s="44">
        <v>23548670</v>
      </c>
      <c r="D37" s="44">
        <v>13548670</v>
      </c>
      <c r="E37" s="44">
        <v>13548670</v>
      </c>
      <c r="F37" s="44">
        <v>13548670</v>
      </c>
      <c r="G37" s="44">
        <v>13548670</v>
      </c>
      <c r="H37" s="44">
        <v>13548670</v>
      </c>
      <c r="I37" s="44"/>
      <c r="J37" s="42">
        <f t="shared" si="2"/>
        <v>100</v>
      </c>
      <c r="K37" s="45">
        <f t="shared" si="3"/>
        <v>100</v>
      </c>
    </row>
    <row r="38" spans="1:11">
      <c r="A38" s="57"/>
      <c r="B38" s="7" t="s">
        <v>43</v>
      </c>
      <c r="C38" s="44">
        <v>1820000000</v>
      </c>
      <c r="D38" s="44">
        <v>1913649158</v>
      </c>
      <c r="E38" s="44">
        <v>1913649158</v>
      </c>
      <c r="F38" s="44">
        <v>1817109158</v>
      </c>
      <c r="G38" s="44">
        <v>1817109158</v>
      </c>
      <c r="H38" s="44">
        <v>1913649158</v>
      </c>
      <c r="I38" s="44"/>
      <c r="J38" s="42">
        <f t="shared" si="2"/>
        <v>100</v>
      </c>
      <c r="K38" s="45">
        <f t="shared" si="3"/>
        <v>100</v>
      </c>
    </row>
    <row r="39" spans="1:11">
      <c r="A39" s="57"/>
      <c r="B39" s="7" t="s">
        <v>44</v>
      </c>
      <c r="C39" s="44">
        <v>30461013</v>
      </c>
      <c r="D39" s="44">
        <v>16663903.58</v>
      </c>
      <c r="E39" s="44">
        <v>16663903.58</v>
      </c>
      <c r="F39" s="44">
        <v>5223043.26</v>
      </c>
      <c r="G39" s="44">
        <v>5860747.6199999992</v>
      </c>
      <c r="H39" s="44">
        <v>5979968.0099999988</v>
      </c>
      <c r="I39" s="44"/>
      <c r="J39" s="42">
        <f t="shared" si="2"/>
        <v>35.885757387465631</v>
      </c>
      <c r="K39" s="45">
        <f t="shared" si="3"/>
        <v>35.885757387465631</v>
      </c>
    </row>
    <row r="40" spans="1:11">
      <c r="A40" s="57"/>
      <c r="B40" s="7" t="s">
        <v>111</v>
      </c>
      <c r="C40" s="44">
        <v>6263988820</v>
      </c>
      <c r="D40" s="44">
        <v>6550461107.7399998</v>
      </c>
      <c r="E40" s="44">
        <v>6550461107.7399998</v>
      </c>
      <c r="F40" s="44">
        <v>5326193911.9800005</v>
      </c>
      <c r="G40" s="44">
        <v>5868669583.7600002</v>
      </c>
      <c r="H40" s="44">
        <v>6538134272.8799992</v>
      </c>
      <c r="I40" s="44"/>
      <c r="J40" s="42">
        <f t="shared" si="2"/>
        <v>99.811817295649078</v>
      </c>
      <c r="K40" s="45">
        <f t="shared" si="3"/>
        <v>99.811817295649078</v>
      </c>
    </row>
    <row r="41" spans="1:11">
      <c r="A41" s="57"/>
      <c r="B41" s="7" t="s">
        <v>45</v>
      </c>
      <c r="C41" s="44">
        <v>22795498318</v>
      </c>
      <c r="D41" s="44">
        <v>24084413473.730011</v>
      </c>
      <c r="E41" s="44">
        <v>24084413473.730011</v>
      </c>
      <c r="F41" s="44">
        <v>19374554665.30999</v>
      </c>
      <c r="G41" s="44">
        <v>22211478644.489998</v>
      </c>
      <c r="H41" s="44">
        <v>24038611043.26001</v>
      </c>
      <c r="I41" s="44"/>
      <c r="J41" s="42">
        <f t="shared" si="2"/>
        <v>99.809825427054889</v>
      </c>
      <c r="K41" s="45">
        <f t="shared" si="3"/>
        <v>99.809825427054889</v>
      </c>
    </row>
    <row r="42" spans="1:11">
      <c r="A42" s="57"/>
      <c r="B42" s="7" t="s">
        <v>46</v>
      </c>
      <c r="C42" s="44">
        <v>2446231249</v>
      </c>
      <c r="D42" s="44">
        <v>2147205894.1100004</v>
      </c>
      <c r="E42" s="44">
        <v>2147205894.1100004</v>
      </c>
      <c r="F42" s="44">
        <v>2025141827.53</v>
      </c>
      <c r="G42" s="44">
        <v>2135947119.7199998</v>
      </c>
      <c r="H42" s="44">
        <v>2147067624.2300003</v>
      </c>
      <c r="I42" s="44"/>
      <c r="J42" s="42">
        <f t="shared" si="2"/>
        <v>99.993560474084973</v>
      </c>
      <c r="K42" s="45">
        <f t="shared" si="3"/>
        <v>99.993560474084973</v>
      </c>
    </row>
    <row r="43" spans="1:11">
      <c r="A43" s="57"/>
      <c r="B43" s="7" t="s">
        <v>47</v>
      </c>
      <c r="C43" s="44">
        <v>176803970</v>
      </c>
      <c r="D43" s="44">
        <v>21277432.280000001</v>
      </c>
      <c r="E43" s="44">
        <v>21277432.280000001</v>
      </c>
      <c r="F43" s="44">
        <v>12770671.970000001</v>
      </c>
      <c r="G43" s="44">
        <v>14926725.52</v>
      </c>
      <c r="H43" s="44">
        <v>21277431.68</v>
      </c>
      <c r="I43" s="44"/>
      <c r="J43" s="42">
        <f t="shared" si="2"/>
        <v>99.999997180110867</v>
      </c>
      <c r="K43" s="45">
        <f t="shared" si="3"/>
        <v>99.999997180110867</v>
      </c>
    </row>
    <row r="44" spans="1:11">
      <c r="A44" s="57"/>
      <c r="B44" s="7" t="s">
        <v>48</v>
      </c>
      <c r="C44" s="44">
        <v>362435443.91999978</v>
      </c>
      <c r="D44" s="44">
        <v>278957663.39999998</v>
      </c>
      <c r="E44" s="44">
        <v>278957663.39999998</v>
      </c>
      <c r="F44" s="44">
        <v>186424640.32000011</v>
      </c>
      <c r="G44" s="44">
        <v>244818983.62999997</v>
      </c>
      <c r="H44" s="44">
        <v>274304999.85000008</v>
      </c>
      <c r="I44" s="44"/>
      <c r="J44" s="42">
        <f t="shared" si="2"/>
        <v>98.332125565832413</v>
      </c>
      <c r="K44" s="45">
        <f t="shared" si="3"/>
        <v>98.332125565832413</v>
      </c>
    </row>
    <row r="45" spans="1:11" ht="34.5">
      <c r="A45" s="57"/>
      <c r="B45" s="7" t="s">
        <v>49</v>
      </c>
      <c r="C45" s="44">
        <v>108140291</v>
      </c>
      <c r="D45" s="44">
        <v>104797253.67999999</v>
      </c>
      <c r="E45" s="44">
        <v>104797253.67999999</v>
      </c>
      <c r="F45" s="44">
        <v>101353256.83999999</v>
      </c>
      <c r="G45" s="44">
        <v>102546128.83</v>
      </c>
      <c r="H45" s="44">
        <v>103944217.55</v>
      </c>
      <c r="I45" s="44"/>
      <c r="J45" s="42">
        <f t="shared" si="2"/>
        <v>99.186012896287579</v>
      </c>
      <c r="K45" s="45">
        <f t="shared" si="3"/>
        <v>99.186012896287579</v>
      </c>
    </row>
    <row r="46" spans="1:11" ht="34.5">
      <c r="A46" s="57"/>
      <c r="B46" s="7" t="s">
        <v>50</v>
      </c>
      <c r="C46" s="44">
        <v>108350300</v>
      </c>
      <c r="D46" s="44">
        <v>104627615.17</v>
      </c>
      <c r="E46" s="44">
        <v>104627615.17</v>
      </c>
      <c r="F46" s="44">
        <v>104123136.26000001</v>
      </c>
      <c r="G46" s="44">
        <v>104292663.89</v>
      </c>
      <c r="H46" s="44">
        <v>104627615.17</v>
      </c>
      <c r="I46" s="44"/>
      <c r="J46" s="42">
        <f t="shared" si="2"/>
        <v>100</v>
      </c>
      <c r="K46" s="45">
        <f t="shared" si="3"/>
        <v>100</v>
      </c>
    </row>
    <row r="47" spans="1:11">
      <c r="A47" s="57"/>
      <c r="B47" s="7" t="s">
        <v>51</v>
      </c>
      <c r="C47" s="44">
        <v>2808096280</v>
      </c>
      <c r="D47" s="44">
        <v>2801568981.0300002</v>
      </c>
      <c r="E47" s="44">
        <v>2801568981.0300002</v>
      </c>
      <c r="F47" s="44">
        <v>2709598556.0100002</v>
      </c>
      <c r="G47" s="44">
        <v>2758996342.5300002</v>
      </c>
      <c r="H47" s="44">
        <v>2793432534.6300001</v>
      </c>
      <c r="I47" s="44"/>
      <c r="J47" s="42">
        <f t="shared" si="2"/>
        <v>99.709575368120724</v>
      </c>
      <c r="K47" s="45">
        <f t="shared" si="3"/>
        <v>99.709575368120724</v>
      </c>
    </row>
    <row r="48" spans="1:11">
      <c r="A48" s="57"/>
      <c r="B48" s="7" t="s">
        <v>52</v>
      </c>
      <c r="C48" s="44">
        <v>21875417242.400002</v>
      </c>
      <c r="D48" s="44">
        <v>20950273696.529999</v>
      </c>
      <c r="E48" s="44">
        <v>20950273696.529999</v>
      </c>
      <c r="F48" s="44">
        <v>20141806243.770004</v>
      </c>
      <c r="G48" s="44">
        <v>20312157375.619999</v>
      </c>
      <c r="H48" s="44">
        <v>20950273695.620003</v>
      </c>
      <c r="I48" s="44"/>
      <c r="J48" s="42">
        <f t="shared" si="2"/>
        <v>99.999999995656395</v>
      </c>
      <c r="K48" s="45">
        <f t="shared" si="3"/>
        <v>99.999999995656395</v>
      </c>
    </row>
    <row r="49" spans="1:11" ht="34.5">
      <c r="A49" s="57"/>
      <c r="B49" s="7" t="s">
        <v>53</v>
      </c>
      <c r="C49" s="44">
        <v>206045803</v>
      </c>
      <c r="D49" s="44">
        <v>202036828.29000002</v>
      </c>
      <c r="E49" s="44">
        <v>202036828.29000002</v>
      </c>
      <c r="F49" s="44">
        <v>195900114.69</v>
      </c>
      <c r="G49" s="44">
        <v>200413624.54000002</v>
      </c>
      <c r="H49" s="44">
        <v>201939410.56</v>
      </c>
      <c r="I49" s="44"/>
      <c r="J49" s="42">
        <f t="shared" si="2"/>
        <v>99.951782191977301</v>
      </c>
      <c r="K49" s="45">
        <f t="shared" si="3"/>
        <v>99.951782191977301</v>
      </c>
    </row>
    <row r="50" spans="1:11">
      <c r="A50" s="57"/>
      <c r="B50" s="7" t="s">
        <v>54</v>
      </c>
      <c r="C50" s="44">
        <v>2739911715.2500005</v>
      </c>
      <c r="D50" s="44">
        <v>2775660586.0699983</v>
      </c>
      <c r="E50" s="44">
        <v>2775660586.0699983</v>
      </c>
      <c r="F50" s="44">
        <v>2260218204.5400004</v>
      </c>
      <c r="G50" s="44">
        <v>2455891337.4600005</v>
      </c>
      <c r="H50" s="44">
        <v>2721914688.2199984</v>
      </c>
      <c r="I50" s="44"/>
      <c r="J50" s="42">
        <f t="shared" si="2"/>
        <v>98.06367182933927</v>
      </c>
      <c r="K50" s="45">
        <f t="shared" si="3"/>
        <v>98.06367182933927</v>
      </c>
    </row>
    <row r="51" spans="1:11">
      <c r="A51" s="57"/>
      <c r="B51" s="7" t="s">
        <v>2</v>
      </c>
      <c r="C51" s="44">
        <v>329554519</v>
      </c>
      <c r="D51" s="44">
        <v>313990069.77999997</v>
      </c>
      <c r="E51" s="44">
        <v>313990069.77999997</v>
      </c>
      <c r="F51" s="44">
        <v>305541876.06</v>
      </c>
      <c r="G51" s="44">
        <v>309456074.25999999</v>
      </c>
      <c r="H51" s="44">
        <v>313832666.19999999</v>
      </c>
      <c r="I51" s="44"/>
      <c r="J51" s="42">
        <f t="shared" si="2"/>
        <v>99.94986988597752</v>
      </c>
      <c r="K51" s="45">
        <f t="shared" si="3"/>
        <v>99.94986988597752</v>
      </c>
    </row>
    <row r="52" spans="1:11" ht="34.5">
      <c r="A52" s="57"/>
      <c r="B52" s="7" t="s">
        <v>55</v>
      </c>
      <c r="C52" s="44">
        <v>463102209</v>
      </c>
      <c r="D52" s="44">
        <v>443434805.83999997</v>
      </c>
      <c r="E52" s="44">
        <v>443434805.83999997</v>
      </c>
      <c r="F52" s="44">
        <v>185888070.57000002</v>
      </c>
      <c r="G52" s="44">
        <v>203965643.16000006</v>
      </c>
      <c r="H52" s="44">
        <v>380507953.07999986</v>
      </c>
      <c r="I52" s="44"/>
      <c r="J52" s="42">
        <f t="shared" si="2"/>
        <v>85.809221123092144</v>
      </c>
      <c r="K52" s="45">
        <f t="shared" si="3"/>
        <v>85.809221123092144</v>
      </c>
    </row>
    <row r="53" spans="1:11" ht="34.5">
      <c r="A53" s="57"/>
      <c r="B53" s="7" t="s">
        <v>1</v>
      </c>
      <c r="C53" s="44">
        <v>198602887</v>
      </c>
      <c r="D53" s="44">
        <v>188364197.72</v>
      </c>
      <c r="E53" s="44">
        <v>188364197.72</v>
      </c>
      <c r="F53" s="44">
        <v>185481842.5</v>
      </c>
      <c r="G53" s="44">
        <v>187038779.84</v>
      </c>
      <c r="H53" s="44">
        <v>187440551.82999998</v>
      </c>
      <c r="I53" s="44"/>
      <c r="J53" s="42">
        <f t="shared" si="2"/>
        <v>99.509648913551501</v>
      </c>
      <c r="K53" s="45">
        <f t="shared" si="3"/>
        <v>99.509648913551501</v>
      </c>
    </row>
    <row r="54" spans="1:11" ht="34.5">
      <c r="A54" s="57"/>
      <c r="B54" s="7" t="s">
        <v>56</v>
      </c>
      <c r="C54" s="44">
        <v>353872417</v>
      </c>
      <c r="D54" s="44">
        <v>351874977.37999994</v>
      </c>
      <c r="E54" s="44">
        <v>351874977.37999994</v>
      </c>
      <c r="F54" s="44">
        <v>347908345.01999998</v>
      </c>
      <c r="G54" s="44">
        <v>349147363.86999989</v>
      </c>
      <c r="H54" s="44">
        <v>351874976.50999993</v>
      </c>
      <c r="I54" s="44"/>
      <c r="J54" s="42">
        <f t="shared" si="2"/>
        <v>99.999999752753084</v>
      </c>
      <c r="K54" s="45">
        <f t="shared" si="3"/>
        <v>99.999999752753084</v>
      </c>
    </row>
    <row r="55" spans="1:11">
      <c r="A55" s="57"/>
      <c r="B55" s="7" t="s">
        <v>57</v>
      </c>
      <c r="C55" s="44">
        <v>1700000000</v>
      </c>
      <c r="D55" s="44">
        <v>1673132341.23</v>
      </c>
      <c r="E55" s="44">
        <v>1673132341.23</v>
      </c>
      <c r="F55" s="44">
        <v>1662717927.4400001</v>
      </c>
      <c r="G55" s="44">
        <v>1667616294.1899998</v>
      </c>
      <c r="H55" s="44">
        <v>1671938607.3800001</v>
      </c>
      <c r="I55" s="44"/>
      <c r="J55" s="42">
        <f t="shared" si="2"/>
        <v>99.928652753844787</v>
      </c>
      <c r="K55" s="45">
        <f t="shared" si="3"/>
        <v>99.928652753844787</v>
      </c>
    </row>
    <row r="56" spans="1:11">
      <c r="A56" s="57"/>
      <c r="B56" s="7" t="s">
        <v>58</v>
      </c>
      <c r="C56" s="44">
        <v>3002953668</v>
      </c>
      <c r="D56" s="44">
        <v>2512389559.6500001</v>
      </c>
      <c r="E56" s="44">
        <v>2512389559.6500001</v>
      </c>
      <c r="F56" s="44">
        <v>2506209873.5999999</v>
      </c>
      <c r="G56" s="44">
        <v>2510362685.1199999</v>
      </c>
      <c r="H56" s="44">
        <v>2512376722.6100001</v>
      </c>
      <c r="I56" s="44"/>
      <c r="J56" s="42">
        <f t="shared" si="2"/>
        <v>99.999489050575349</v>
      </c>
      <c r="K56" s="45">
        <f t="shared" si="3"/>
        <v>99.999489050575349</v>
      </c>
    </row>
    <row r="57" spans="1:11">
      <c r="A57" s="57"/>
      <c r="B57" s="7" t="s">
        <v>59</v>
      </c>
      <c r="C57" s="44">
        <v>770580599</v>
      </c>
      <c r="D57" s="44">
        <v>709743308.78999996</v>
      </c>
      <c r="E57" s="44">
        <v>709743308.78999996</v>
      </c>
      <c r="F57" s="44">
        <v>706521851.40999997</v>
      </c>
      <c r="G57" s="44">
        <v>709743308.78999996</v>
      </c>
      <c r="H57" s="44">
        <v>709743308.78999996</v>
      </c>
      <c r="I57" s="44"/>
      <c r="J57" s="42">
        <f t="shared" si="2"/>
        <v>100</v>
      </c>
      <c r="K57" s="45">
        <f t="shared" si="3"/>
        <v>100</v>
      </c>
    </row>
    <row r="58" spans="1:11">
      <c r="A58" s="57"/>
      <c r="B58" s="7" t="s">
        <v>60</v>
      </c>
      <c r="C58" s="44">
        <v>27181834</v>
      </c>
      <c r="D58" s="44">
        <v>26115122.060000002</v>
      </c>
      <c r="E58" s="44">
        <v>26115122.060000002</v>
      </c>
      <c r="F58" s="44">
        <v>25765349.310000002</v>
      </c>
      <c r="G58" s="44">
        <v>25821478.84</v>
      </c>
      <c r="H58" s="44">
        <v>25944894.899999999</v>
      </c>
      <c r="I58" s="44"/>
      <c r="J58" s="42">
        <f t="shared" si="2"/>
        <v>99.348166324442587</v>
      </c>
      <c r="K58" s="45">
        <f t="shared" si="3"/>
        <v>99.348166324442587</v>
      </c>
    </row>
    <row r="59" spans="1:11" ht="34.5">
      <c r="A59" s="57"/>
      <c r="B59" s="7" t="s">
        <v>61</v>
      </c>
      <c r="C59" s="44">
        <v>150115685</v>
      </c>
      <c r="D59" s="44">
        <v>149136103.22</v>
      </c>
      <c r="E59" s="44">
        <v>149136103.22</v>
      </c>
      <c r="F59" s="44">
        <v>146978619.80000001</v>
      </c>
      <c r="G59" s="44">
        <v>148261217.06999999</v>
      </c>
      <c r="H59" s="44">
        <v>149097074.63</v>
      </c>
      <c r="I59" s="44"/>
      <c r="J59" s="42">
        <f t="shared" si="2"/>
        <v>99.973830220075939</v>
      </c>
      <c r="K59" s="45">
        <f t="shared" si="3"/>
        <v>99.973830220075939</v>
      </c>
    </row>
    <row r="60" spans="1:11">
      <c r="A60" s="57"/>
      <c r="B60" s="7" t="s">
        <v>62</v>
      </c>
      <c r="C60" s="44">
        <v>117269905</v>
      </c>
      <c r="D60" s="44">
        <v>81574028.960000008</v>
      </c>
      <c r="E60" s="44">
        <v>81574028.960000008</v>
      </c>
      <c r="F60" s="44">
        <v>62958407.609999999</v>
      </c>
      <c r="G60" s="44">
        <v>66064727.609999999</v>
      </c>
      <c r="H60" s="44">
        <v>81444751.870000005</v>
      </c>
      <c r="I60" s="44"/>
      <c r="J60" s="42">
        <f t="shared" si="2"/>
        <v>99.841521754352243</v>
      </c>
      <c r="K60" s="45">
        <f t="shared" si="3"/>
        <v>99.841521754352243</v>
      </c>
    </row>
    <row r="61" spans="1:11">
      <c r="A61" s="57"/>
      <c r="B61" s="7" t="s">
        <v>63</v>
      </c>
      <c r="C61" s="44">
        <v>810040533.26000011</v>
      </c>
      <c r="D61" s="44">
        <v>805503448.52999997</v>
      </c>
      <c r="E61" s="44">
        <v>805503448.52999997</v>
      </c>
      <c r="F61" s="44">
        <v>794199054.06999993</v>
      </c>
      <c r="G61" s="44">
        <v>805253284.12999988</v>
      </c>
      <c r="H61" s="44">
        <v>805503448.52999997</v>
      </c>
      <c r="I61" s="44"/>
      <c r="J61" s="42">
        <f t="shared" si="2"/>
        <v>100</v>
      </c>
      <c r="K61" s="45">
        <f t="shared" si="3"/>
        <v>100</v>
      </c>
    </row>
    <row r="62" spans="1:11">
      <c r="A62" s="57"/>
      <c r="B62" s="7" t="s">
        <v>64</v>
      </c>
      <c r="C62" s="44">
        <v>305671656</v>
      </c>
      <c r="D62" s="44">
        <v>312352433.35000002</v>
      </c>
      <c r="E62" s="44">
        <v>312352433.35000002</v>
      </c>
      <c r="F62" s="44">
        <v>305632956.94</v>
      </c>
      <c r="G62" s="44">
        <v>306951868.24000001</v>
      </c>
      <c r="H62" s="44">
        <v>307273730.05000001</v>
      </c>
      <c r="I62" s="44"/>
      <c r="J62" s="42">
        <f t="shared" si="2"/>
        <v>98.374047147470378</v>
      </c>
      <c r="K62" s="45">
        <f t="shared" si="3"/>
        <v>98.374047147470378</v>
      </c>
    </row>
    <row r="63" spans="1:11">
      <c r="A63" s="57"/>
      <c r="B63" s="7" t="s">
        <v>65</v>
      </c>
      <c r="C63" s="44">
        <v>18205836774</v>
      </c>
      <c r="D63" s="44">
        <v>18868694980.600002</v>
      </c>
      <c r="E63" s="44">
        <v>18868694980.600002</v>
      </c>
      <c r="F63" s="44">
        <v>17405402812.41</v>
      </c>
      <c r="G63" s="44">
        <v>18304919233.139999</v>
      </c>
      <c r="H63" s="44">
        <v>18777193962.090004</v>
      </c>
      <c r="I63" s="44"/>
      <c r="J63" s="42">
        <f t="shared" si="2"/>
        <v>99.515064403743466</v>
      </c>
      <c r="K63" s="45">
        <f t="shared" si="3"/>
        <v>99.515064403743466</v>
      </c>
    </row>
    <row r="64" spans="1:11" ht="18.75">
      <c r="A64" s="57" t="s">
        <v>124</v>
      </c>
      <c r="B64" s="7"/>
      <c r="C64" s="43">
        <f>SUM(C65:C86)</f>
        <v>36789013859.18</v>
      </c>
      <c r="D64" s="43">
        <f t="shared" ref="D64:H64" si="10">SUM(D65:D86)</f>
        <v>36279143117.859993</v>
      </c>
      <c r="E64" s="43">
        <f t="shared" si="10"/>
        <v>36279143117.859993</v>
      </c>
      <c r="F64" s="43">
        <f t="shared" si="10"/>
        <v>29810161929.109997</v>
      </c>
      <c r="G64" s="43">
        <f t="shared" si="10"/>
        <v>32668330530.909988</v>
      </c>
      <c r="H64" s="43">
        <f t="shared" si="10"/>
        <v>35741046510.389999</v>
      </c>
      <c r="I64" s="43"/>
      <c r="J64" s="42">
        <f t="shared" si="2"/>
        <v>98.51678799104522</v>
      </c>
      <c r="K64" s="42">
        <f t="shared" si="3"/>
        <v>98.51678799104522</v>
      </c>
    </row>
    <row r="65" spans="1:11">
      <c r="A65" s="57"/>
      <c r="B65" s="7" t="s">
        <v>66</v>
      </c>
      <c r="C65" s="44">
        <v>10560053</v>
      </c>
      <c r="D65" s="44">
        <v>11188166.470000001</v>
      </c>
      <c r="E65" s="44">
        <v>11188166.470000001</v>
      </c>
      <c r="F65" s="44">
        <v>7850813.6399999987</v>
      </c>
      <c r="G65" s="44">
        <v>9124114.8000000007</v>
      </c>
      <c r="H65" s="44">
        <v>10121993.029999999</v>
      </c>
      <c r="I65" s="44"/>
      <c r="J65" s="42">
        <f t="shared" si="2"/>
        <v>90.47052577507813</v>
      </c>
      <c r="K65" s="45">
        <f t="shared" si="3"/>
        <v>90.47052577507813</v>
      </c>
    </row>
    <row r="66" spans="1:11">
      <c r="A66" s="57"/>
      <c r="B66" s="7" t="s">
        <v>113</v>
      </c>
      <c r="C66" s="44">
        <v>178553048</v>
      </c>
      <c r="D66" s="44">
        <v>165879496.00000003</v>
      </c>
      <c r="E66" s="44">
        <v>165879496.00000003</v>
      </c>
      <c r="F66" s="44">
        <v>105236175.16999997</v>
      </c>
      <c r="G66" s="44">
        <v>123988520.73000002</v>
      </c>
      <c r="H66" s="44">
        <v>140220459.32999998</v>
      </c>
      <c r="I66" s="44"/>
      <c r="J66" s="42">
        <f t="shared" si="2"/>
        <v>84.531519995696129</v>
      </c>
      <c r="K66" s="45">
        <f t="shared" si="3"/>
        <v>84.531519995696129</v>
      </c>
    </row>
    <row r="67" spans="1:11" ht="34.5">
      <c r="A67" s="57"/>
      <c r="B67" s="7" t="s">
        <v>82</v>
      </c>
      <c r="C67" s="44">
        <v>102000000</v>
      </c>
      <c r="D67" s="44">
        <v>70804696.730000019</v>
      </c>
      <c r="E67" s="44">
        <v>70804696.730000019</v>
      </c>
      <c r="F67" s="44">
        <v>67905911.469999999</v>
      </c>
      <c r="G67" s="44">
        <v>70804696.730000019</v>
      </c>
      <c r="H67" s="44">
        <v>70804696.730000019</v>
      </c>
      <c r="I67" s="44"/>
      <c r="J67" s="42">
        <f t="shared" si="2"/>
        <v>100</v>
      </c>
      <c r="K67" s="45">
        <f t="shared" si="3"/>
        <v>100</v>
      </c>
    </row>
    <row r="68" spans="1:11">
      <c r="A68" s="57"/>
      <c r="B68" s="7" t="s">
        <v>67</v>
      </c>
      <c r="C68" s="44">
        <v>69064988.679999858</v>
      </c>
      <c r="D68" s="44">
        <v>69260609.740000114</v>
      </c>
      <c r="E68" s="44">
        <v>69260609.740000114</v>
      </c>
      <c r="F68" s="44">
        <v>54748804.100000001</v>
      </c>
      <c r="G68" s="44">
        <v>61384411.520000078</v>
      </c>
      <c r="H68" s="44">
        <v>68080468.960000113</v>
      </c>
      <c r="I68" s="44"/>
      <c r="J68" s="42">
        <f t="shared" si="2"/>
        <v>98.296086643721196</v>
      </c>
      <c r="K68" s="45">
        <f t="shared" si="3"/>
        <v>98.296086643721196</v>
      </c>
    </row>
    <row r="69" spans="1:11">
      <c r="A69" s="57"/>
      <c r="B69" s="7" t="s">
        <v>68</v>
      </c>
      <c r="C69" s="44">
        <v>42305274.86999999</v>
      </c>
      <c r="D69" s="44">
        <v>39284740.870000005</v>
      </c>
      <c r="E69" s="44">
        <v>39284740.870000005</v>
      </c>
      <c r="F69" s="44">
        <v>35065643.640000008</v>
      </c>
      <c r="G69" s="44">
        <v>37833697.700000003</v>
      </c>
      <c r="H69" s="44">
        <v>38689194.740000002</v>
      </c>
      <c r="I69" s="44"/>
      <c r="J69" s="42">
        <f t="shared" si="2"/>
        <v>98.484026833801025</v>
      </c>
      <c r="K69" s="45">
        <f t="shared" si="3"/>
        <v>98.484026833801025</v>
      </c>
    </row>
    <row r="70" spans="1:11">
      <c r="A70" s="57"/>
      <c r="B70" s="7" t="s">
        <v>69</v>
      </c>
      <c r="C70" s="44">
        <v>4263448</v>
      </c>
      <c r="D70" s="44">
        <v>4409048</v>
      </c>
      <c r="E70" s="44">
        <v>4409048</v>
      </c>
      <c r="F70" s="44">
        <v>3614174.4499999997</v>
      </c>
      <c r="G70" s="44">
        <v>4112238</v>
      </c>
      <c r="H70" s="44">
        <v>4364048</v>
      </c>
      <c r="I70" s="44"/>
      <c r="J70" s="42">
        <f t="shared" si="2"/>
        <v>98.979371510584599</v>
      </c>
      <c r="K70" s="45">
        <f t="shared" si="3"/>
        <v>98.979371510584599</v>
      </c>
    </row>
    <row r="71" spans="1:11" ht="34.5">
      <c r="A71" s="57"/>
      <c r="B71" s="7" t="s">
        <v>70</v>
      </c>
      <c r="C71" s="44">
        <v>163055770.56000006</v>
      </c>
      <c r="D71" s="44">
        <v>9964449.4400000013</v>
      </c>
      <c r="E71" s="44">
        <v>9964449.4400000013</v>
      </c>
      <c r="F71" s="44">
        <v>2378406.79</v>
      </c>
      <c r="G71" s="44">
        <v>7102114.5099999998</v>
      </c>
      <c r="H71" s="44">
        <v>9924044.5</v>
      </c>
      <c r="I71" s="44"/>
      <c r="J71" s="42">
        <f t="shared" si="2"/>
        <v>99.594509056990091</v>
      </c>
      <c r="K71" s="45">
        <f t="shared" si="3"/>
        <v>99.594509056990091</v>
      </c>
    </row>
    <row r="72" spans="1:11" ht="34.5">
      <c r="A72" s="57"/>
      <c r="B72" s="7" t="s">
        <v>71</v>
      </c>
      <c r="C72" s="44">
        <v>149689387.53</v>
      </c>
      <c r="D72" s="44">
        <v>155072596.47000003</v>
      </c>
      <c r="E72" s="44">
        <v>155072596.47000003</v>
      </c>
      <c r="F72" s="44">
        <v>104927541.39</v>
      </c>
      <c r="G72" s="44">
        <v>124688993.90999997</v>
      </c>
      <c r="H72" s="44">
        <v>144305317.03999999</v>
      </c>
      <c r="I72" s="44"/>
      <c r="J72" s="42">
        <f t="shared" si="2"/>
        <v>93.056620141081439</v>
      </c>
      <c r="K72" s="45">
        <f t="shared" si="3"/>
        <v>93.056620141081439</v>
      </c>
    </row>
    <row r="73" spans="1:11">
      <c r="A73" s="57"/>
      <c r="B73" s="7" t="s">
        <v>4</v>
      </c>
      <c r="C73" s="44">
        <v>192744847</v>
      </c>
      <c r="D73" s="44">
        <v>194871304.94000003</v>
      </c>
      <c r="E73" s="44">
        <v>194871304.94000003</v>
      </c>
      <c r="F73" s="44">
        <v>153447538.09999999</v>
      </c>
      <c r="G73" s="44">
        <v>171265067.81999996</v>
      </c>
      <c r="H73" s="44">
        <v>185866402.88000003</v>
      </c>
      <c r="I73" s="44"/>
      <c r="J73" s="42">
        <f t="shared" si="2"/>
        <v>95.379051798943621</v>
      </c>
      <c r="K73" s="45">
        <f t="shared" si="3"/>
        <v>95.379051798943621</v>
      </c>
    </row>
    <row r="74" spans="1:11">
      <c r="A74" s="57"/>
      <c r="B74" s="7" t="s">
        <v>72</v>
      </c>
      <c r="C74" s="44">
        <v>1425683877.7199998</v>
      </c>
      <c r="D74" s="44">
        <v>1736214550.1599996</v>
      </c>
      <c r="E74" s="44">
        <v>1736214550.1599996</v>
      </c>
      <c r="F74" s="44">
        <v>1214652125.0199995</v>
      </c>
      <c r="G74" s="44">
        <v>1354589506.7000003</v>
      </c>
      <c r="H74" s="44">
        <v>1655505370.3499994</v>
      </c>
      <c r="I74" s="44"/>
      <c r="J74" s="42">
        <f t="shared" si="2"/>
        <v>95.35142820899857</v>
      </c>
      <c r="K74" s="45">
        <f t="shared" si="3"/>
        <v>95.35142820899857</v>
      </c>
    </row>
    <row r="75" spans="1:11">
      <c r="A75" s="57"/>
      <c r="B75" s="7" t="s">
        <v>73</v>
      </c>
      <c r="C75" s="44">
        <v>192699658.41000006</v>
      </c>
      <c r="D75" s="44">
        <v>145068323.75000003</v>
      </c>
      <c r="E75" s="44">
        <v>145068323.75000003</v>
      </c>
      <c r="F75" s="44">
        <v>114989851.34</v>
      </c>
      <c r="G75" s="44">
        <v>129247470.30999997</v>
      </c>
      <c r="H75" s="44">
        <v>140651704.50000006</v>
      </c>
      <c r="I75" s="44"/>
      <c r="J75" s="42">
        <f t="shared" si="2"/>
        <v>96.955490257396747</v>
      </c>
      <c r="K75" s="45">
        <f t="shared" si="3"/>
        <v>96.955490257396747</v>
      </c>
    </row>
    <row r="76" spans="1:11">
      <c r="A76" s="57"/>
      <c r="B76" s="7" t="s">
        <v>5</v>
      </c>
      <c r="C76" s="44">
        <v>1224303</v>
      </c>
      <c r="D76" s="44">
        <v>1224303</v>
      </c>
      <c r="E76" s="44">
        <v>1224303</v>
      </c>
      <c r="F76" s="44">
        <v>1063441.79</v>
      </c>
      <c r="G76" s="44">
        <v>1150507</v>
      </c>
      <c r="H76" s="44">
        <v>1224303</v>
      </c>
      <c r="I76" s="44"/>
      <c r="J76" s="42">
        <f t="shared" si="2"/>
        <v>100</v>
      </c>
      <c r="K76" s="45">
        <f t="shared" si="3"/>
        <v>100</v>
      </c>
    </row>
    <row r="77" spans="1:11">
      <c r="A77" s="57"/>
      <c r="B77" s="7" t="s">
        <v>74</v>
      </c>
      <c r="C77" s="44">
        <v>67468578.120000005</v>
      </c>
      <c r="D77" s="44">
        <v>66771660.520000018</v>
      </c>
      <c r="E77" s="44">
        <v>66771660.520000018</v>
      </c>
      <c r="F77" s="44">
        <v>53120626.170000009</v>
      </c>
      <c r="G77" s="44">
        <v>58895602.140000038</v>
      </c>
      <c r="H77" s="44">
        <v>66032075.70000001</v>
      </c>
      <c r="I77" s="44"/>
      <c r="J77" s="42">
        <f t="shared" si="2"/>
        <v>98.892367189552701</v>
      </c>
      <c r="K77" s="45">
        <f t="shared" si="3"/>
        <v>98.892367189552701</v>
      </c>
    </row>
    <row r="78" spans="1:11">
      <c r="A78" s="57"/>
      <c r="B78" s="7" t="s">
        <v>75</v>
      </c>
      <c r="C78" s="44">
        <v>31039333.560000002</v>
      </c>
      <c r="D78" s="44">
        <v>31631221.739999995</v>
      </c>
      <c r="E78" s="44">
        <v>31631221.739999995</v>
      </c>
      <c r="F78" s="44">
        <v>21385661.029999997</v>
      </c>
      <c r="G78" s="44">
        <v>24766604.100000005</v>
      </c>
      <c r="H78" s="44">
        <v>30547724.360000003</v>
      </c>
      <c r="I78" s="44"/>
      <c r="J78" s="42">
        <f t="shared" ref="J78:J118" si="11">+(H78/D78)*100</f>
        <v>96.574595224597886</v>
      </c>
      <c r="K78" s="45">
        <f t="shared" ref="K78:K118" si="12">+(H78/E78)*100</f>
        <v>96.574595224597886</v>
      </c>
    </row>
    <row r="79" spans="1:11">
      <c r="A79" s="57"/>
      <c r="B79" s="7" t="s">
        <v>52</v>
      </c>
      <c r="C79" s="44">
        <v>3294936821.3599987</v>
      </c>
      <c r="D79" s="44">
        <v>3106987379.4699979</v>
      </c>
      <c r="E79" s="44">
        <v>3106987379.4699979</v>
      </c>
      <c r="F79" s="44">
        <v>2949509780.2599983</v>
      </c>
      <c r="G79" s="44">
        <v>3045225037.4699979</v>
      </c>
      <c r="H79" s="44">
        <v>3085761991.0699978</v>
      </c>
      <c r="I79" s="44"/>
      <c r="J79" s="42">
        <f t="shared" si="11"/>
        <v>99.316849867487363</v>
      </c>
      <c r="K79" s="45">
        <f t="shared" si="12"/>
        <v>99.316849867487363</v>
      </c>
    </row>
    <row r="80" spans="1:11">
      <c r="A80" s="57"/>
      <c r="B80" s="7" t="s">
        <v>6</v>
      </c>
      <c r="C80" s="44">
        <v>209484000</v>
      </c>
      <c r="D80" s="44">
        <v>199472731.30000007</v>
      </c>
      <c r="E80" s="44">
        <v>199472731.30000007</v>
      </c>
      <c r="F80" s="44">
        <v>147709278.32000008</v>
      </c>
      <c r="G80" s="44">
        <v>159697550.54000008</v>
      </c>
      <c r="H80" s="44">
        <v>199254475.85000005</v>
      </c>
      <c r="I80" s="44"/>
      <c r="J80" s="42">
        <f t="shared" si="11"/>
        <v>99.890583816355445</v>
      </c>
      <c r="K80" s="45">
        <f t="shared" si="12"/>
        <v>99.890583816355445</v>
      </c>
    </row>
    <row r="81" spans="1:11">
      <c r="A81" s="57"/>
      <c r="B81" s="7" t="s">
        <v>76</v>
      </c>
      <c r="C81" s="44">
        <v>145024407</v>
      </c>
      <c r="D81" s="44">
        <v>138775923.78</v>
      </c>
      <c r="E81" s="44">
        <v>138775923.78</v>
      </c>
      <c r="F81" s="44">
        <v>105567828.3</v>
      </c>
      <c r="G81" s="44">
        <v>113658636.01000002</v>
      </c>
      <c r="H81" s="44">
        <v>137559341.67000002</v>
      </c>
      <c r="I81" s="44"/>
      <c r="J81" s="42">
        <f t="shared" si="11"/>
        <v>99.123347856845385</v>
      </c>
      <c r="K81" s="45">
        <f t="shared" si="12"/>
        <v>99.123347856845385</v>
      </c>
    </row>
    <row r="82" spans="1:11" ht="34.5">
      <c r="A82" s="57"/>
      <c r="B82" s="7" t="s">
        <v>77</v>
      </c>
      <c r="C82" s="44">
        <v>78518644</v>
      </c>
      <c r="D82" s="44">
        <v>50574658.809999928</v>
      </c>
      <c r="E82" s="44">
        <v>50574658.809999928</v>
      </c>
      <c r="F82" s="44">
        <v>38025242.699999981</v>
      </c>
      <c r="G82" s="44">
        <v>43357389.839999929</v>
      </c>
      <c r="H82" s="44">
        <v>48531600.949999921</v>
      </c>
      <c r="I82" s="44"/>
      <c r="J82" s="42">
        <f t="shared" si="11"/>
        <v>95.960313113182991</v>
      </c>
      <c r="K82" s="45">
        <f t="shared" si="12"/>
        <v>95.960313113182991</v>
      </c>
    </row>
    <row r="83" spans="1:11">
      <c r="A83" s="57"/>
      <c r="B83" s="7" t="s">
        <v>78</v>
      </c>
      <c r="C83" s="44">
        <v>6000000</v>
      </c>
      <c r="D83" s="44">
        <v>46540755.460000001</v>
      </c>
      <c r="E83" s="44">
        <v>46540755.460000001</v>
      </c>
      <c r="F83" s="44">
        <v>46519587.93</v>
      </c>
      <c r="G83" s="44">
        <v>46540754.93</v>
      </c>
      <c r="H83" s="44">
        <v>46540754.93</v>
      </c>
      <c r="I83" s="44"/>
      <c r="J83" s="42">
        <f t="shared" si="11"/>
        <v>99.999998861213157</v>
      </c>
      <c r="K83" s="45">
        <f t="shared" si="12"/>
        <v>99.999998861213157</v>
      </c>
    </row>
    <row r="84" spans="1:11">
      <c r="A84" s="57"/>
      <c r="B84" s="7" t="s">
        <v>79</v>
      </c>
      <c r="C84" s="44">
        <v>1182183573</v>
      </c>
      <c r="D84" s="44">
        <v>838382885.97000003</v>
      </c>
      <c r="E84" s="44">
        <v>838382885.97000003</v>
      </c>
      <c r="F84" s="44">
        <v>525158520.08000016</v>
      </c>
      <c r="G84" s="44">
        <v>550597088.92000031</v>
      </c>
      <c r="H84" s="44">
        <v>796788472.51999998</v>
      </c>
      <c r="I84" s="44"/>
      <c r="J84" s="42">
        <f t="shared" si="11"/>
        <v>95.038733000629449</v>
      </c>
      <c r="K84" s="45">
        <f t="shared" si="12"/>
        <v>95.038733000629449</v>
      </c>
    </row>
    <row r="85" spans="1:11">
      <c r="A85" s="57"/>
      <c r="B85" s="7" t="s">
        <v>80</v>
      </c>
      <c r="C85" s="44">
        <v>2653025918</v>
      </c>
      <c r="D85" s="44">
        <v>2602960681.5999999</v>
      </c>
      <c r="E85" s="44">
        <v>2602960681.5999999</v>
      </c>
      <c r="F85" s="44">
        <v>2159673120.6699996</v>
      </c>
      <c r="G85" s="44">
        <v>2496684582.1600003</v>
      </c>
      <c r="H85" s="44">
        <v>2567563380.5800004</v>
      </c>
      <c r="I85" s="44"/>
      <c r="J85" s="42">
        <f t="shared" si="11"/>
        <v>98.640113879928407</v>
      </c>
      <c r="K85" s="45">
        <f t="shared" si="12"/>
        <v>98.640113879928407</v>
      </c>
    </row>
    <row r="86" spans="1:11">
      <c r="A86" s="57"/>
      <c r="B86" s="7" t="s">
        <v>81</v>
      </c>
      <c r="C86" s="44">
        <v>26589487927.370003</v>
      </c>
      <c r="D86" s="44">
        <v>26593802933.639996</v>
      </c>
      <c r="E86" s="44">
        <v>26593802933.639996</v>
      </c>
      <c r="F86" s="44">
        <v>21897611856.75</v>
      </c>
      <c r="G86" s="44">
        <v>24033615945.069988</v>
      </c>
      <c r="H86" s="44">
        <v>26292708689.700001</v>
      </c>
      <c r="I86" s="44"/>
      <c r="J86" s="42">
        <f t="shared" si="11"/>
        <v>98.867802981426451</v>
      </c>
      <c r="K86" s="45">
        <f t="shared" si="12"/>
        <v>98.867802981426451</v>
      </c>
    </row>
    <row r="87" spans="1:11">
      <c r="A87" s="57" t="s">
        <v>83</v>
      </c>
      <c r="B87" s="7"/>
      <c r="C87" s="43">
        <f>+C88</f>
        <v>3319250000</v>
      </c>
      <c r="D87" s="43">
        <f t="shared" ref="D87:H87" si="13">+D88</f>
        <v>3319250000</v>
      </c>
      <c r="E87" s="43">
        <f t="shared" si="13"/>
        <v>3319250000</v>
      </c>
      <c r="F87" s="43">
        <f t="shared" si="13"/>
        <v>2486916301.5700002</v>
      </c>
      <c r="G87" s="43">
        <f t="shared" si="13"/>
        <v>2744693450.54</v>
      </c>
      <c r="H87" s="43">
        <f t="shared" si="13"/>
        <v>3319250000</v>
      </c>
      <c r="I87" s="43"/>
      <c r="J87" s="42">
        <f t="shared" si="11"/>
        <v>100</v>
      </c>
      <c r="K87" s="42">
        <f t="shared" si="12"/>
        <v>100</v>
      </c>
    </row>
    <row r="88" spans="1:11">
      <c r="A88" s="57"/>
      <c r="B88" s="7" t="s">
        <v>84</v>
      </c>
      <c r="C88" s="44">
        <v>3319250000</v>
      </c>
      <c r="D88" s="44">
        <v>3319250000</v>
      </c>
      <c r="E88" s="44">
        <v>3319250000</v>
      </c>
      <c r="F88" s="44">
        <v>2486916301.5700002</v>
      </c>
      <c r="G88" s="44">
        <v>2744693450.54</v>
      </c>
      <c r="H88" s="44">
        <v>3319250000</v>
      </c>
      <c r="I88" s="44"/>
      <c r="J88" s="42">
        <f t="shared" si="11"/>
        <v>100</v>
      </c>
      <c r="K88" s="45">
        <f t="shared" si="12"/>
        <v>100</v>
      </c>
    </row>
    <row r="89" spans="1:11">
      <c r="A89" s="57" t="s">
        <v>8</v>
      </c>
      <c r="B89" s="7"/>
      <c r="C89" s="43">
        <f>SUM(C90:C94)</f>
        <v>37636910696.370003</v>
      </c>
      <c r="D89" s="43">
        <f t="shared" ref="D89:H89" si="14">SUM(D90:D94)</f>
        <v>38919693652.330025</v>
      </c>
      <c r="E89" s="43">
        <f t="shared" si="14"/>
        <v>38873959527.670021</v>
      </c>
      <c r="F89" s="43">
        <f t="shared" si="14"/>
        <v>31991037006.27998</v>
      </c>
      <c r="G89" s="43">
        <f t="shared" si="14"/>
        <v>33166769698.339981</v>
      </c>
      <c r="H89" s="43">
        <f t="shared" si="14"/>
        <v>38742389073.879997</v>
      </c>
      <c r="I89" s="43"/>
      <c r="J89" s="42">
        <f t="shared" si="11"/>
        <v>99.544434804564773</v>
      </c>
      <c r="K89" s="42">
        <f t="shared" si="12"/>
        <v>99.661546044219207</v>
      </c>
    </row>
    <row r="90" spans="1:11">
      <c r="A90" s="57"/>
      <c r="B90" s="7" t="s">
        <v>112</v>
      </c>
      <c r="C90" s="44">
        <v>682500000</v>
      </c>
      <c r="D90" s="44">
        <v>628936665</v>
      </c>
      <c r="E90" s="44">
        <v>628936665</v>
      </c>
      <c r="F90" s="44">
        <v>628936665</v>
      </c>
      <c r="G90" s="44">
        <v>628936665</v>
      </c>
      <c r="H90" s="44">
        <v>628936665</v>
      </c>
      <c r="I90" s="44"/>
      <c r="J90" s="42">
        <f t="shared" si="11"/>
        <v>100</v>
      </c>
      <c r="K90" s="45">
        <f t="shared" si="12"/>
        <v>100</v>
      </c>
    </row>
    <row r="91" spans="1:11" ht="34.5">
      <c r="A91" s="57"/>
      <c r="B91" s="7" t="s">
        <v>108</v>
      </c>
      <c r="C91" s="44">
        <v>871650000</v>
      </c>
      <c r="D91" s="44">
        <v>1010276028</v>
      </c>
      <c r="E91" s="44">
        <v>1010276028</v>
      </c>
      <c r="F91" s="44">
        <v>1010276028</v>
      </c>
      <c r="G91" s="44">
        <v>1010276028</v>
      </c>
      <c r="H91" s="44">
        <v>1010276028</v>
      </c>
      <c r="I91" s="44"/>
      <c r="J91" s="42">
        <f t="shared" si="11"/>
        <v>100</v>
      </c>
      <c r="K91" s="45">
        <f t="shared" si="12"/>
        <v>100</v>
      </c>
    </row>
    <row r="92" spans="1:11">
      <c r="A92" s="57"/>
      <c r="B92" s="7" t="s">
        <v>85</v>
      </c>
      <c r="C92" s="44">
        <v>3580571588.9899988</v>
      </c>
      <c r="D92" s="44">
        <v>4061786379.5599999</v>
      </c>
      <c r="E92" s="44">
        <v>4061786379.5599999</v>
      </c>
      <c r="F92" s="44">
        <v>3978543566.4599986</v>
      </c>
      <c r="G92" s="44">
        <v>4028640846.3299999</v>
      </c>
      <c r="H92" s="44">
        <v>4044751365.8299999</v>
      </c>
      <c r="I92" s="44"/>
      <c r="J92" s="42">
        <f t="shared" si="11"/>
        <v>99.58060291364103</v>
      </c>
      <c r="K92" s="45">
        <f t="shared" si="12"/>
        <v>99.58060291364103</v>
      </c>
    </row>
    <row r="93" spans="1:11">
      <c r="A93" s="57"/>
      <c r="B93" s="7" t="s">
        <v>52</v>
      </c>
      <c r="C93" s="44">
        <v>32087199276.030003</v>
      </c>
      <c r="D93" s="44">
        <v>32437048606.800022</v>
      </c>
      <c r="E93" s="44">
        <v>32437048606.800022</v>
      </c>
      <c r="F93" s="44">
        <v>25677380209.309982</v>
      </c>
      <c r="G93" s="44">
        <v>26790436023.369984</v>
      </c>
      <c r="H93" s="44">
        <v>32349944879.41</v>
      </c>
      <c r="I93" s="44"/>
      <c r="J93" s="42">
        <f t="shared" si="11"/>
        <v>99.731468394532783</v>
      </c>
      <c r="K93" s="45">
        <f t="shared" si="12"/>
        <v>99.731468394532783</v>
      </c>
    </row>
    <row r="94" spans="1:11">
      <c r="A94" s="57"/>
      <c r="B94" s="7" t="s">
        <v>6</v>
      </c>
      <c r="C94" s="44">
        <v>414989831.35000002</v>
      </c>
      <c r="D94" s="44">
        <v>781645972.96999979</v>
      </c>
      <c r="E94" s="44">
        <v>735911848.3099997</v>
      </c>
      <c r="F94" s="44">
        <v>695900537.50999999</v>
      </c>
      <c r="G94" s="44">
        <v>708480135.63999999</v>
      </c>
      <c r="H94" s="44">
        <v>708480135.63999975</v>
      </c>
      <c r="I94" s="44"/>
      <c r="J94" s="42">
        <f t="shared" si="11"/>
        <v>90.639517139454611</v>
      </c>
      <c r="K94" s="45">
        <f t="shared" si="12"/>
        <v>96.272418669029975</v>
      </c>
    </row>
    <row r="95" spans="1:11">
      <c r="A95" s="57" t="s">
        <v>86</v>
      </c>
      <c r="B95" s="9"/>
      <c r="C95" s="43">
        <f>SUM(C96:C98)</f>
        <v>31122320784</v>
      </c>
      <c r="D95" s="43">
        <f t="shared" ref="D95:H95" si="15">SUM(D96:D98)</f>
        <v>31547753986.579998</v>
      </c>
      <c r="E95" s="43">
        <f t="shared" si="15"/>
        <v>31547753986.579998</v>
      </c>
      <c r="F95" s="43">
        <f t="shared" si="15"/>
        <v>23993061471.730003</v>
      </c>
      <c r="G95" s="43">
        <f t="shared" si="15"/>
        <v>28724427695.739998</v>
      </c>
      <c r="H95" s="43">
        <f t="shared" si="15"/>
        <v>31483068223.669994</v>
      </c>
      <c r="I95" s="43"/>
      <c r="J95" s="42">
        <f t="shared" si="11"/>
        <v>99.794959213459308</v>
      </c>
      <c r="K95" s="42">
        <f t="shared" si="12"/>
        <v>99.794959213459308</v>
      </c>
    </row>
    <row r="96" spans="1:11">
      <c r="A96" s="57"/>
      <c r="B96" s="7" t="s">
        <v>29</v>
      </c>
      <c r="C96" s="44">
        <v>50000000</v>
      </c>
      <c r="D96" s="44">
        <v>0</v>
      </c>
      <c r="E96" s="44">
        <v>0</v>
      </c>
      <c r="F96" s="44">
        <v>0</v>
      </c>
      <c r="G96" s="44">
        <v>0</v>
      </c>
      <c r="H96" s="44">
        <v>0</v>
      </c>
      <c r="I96" s="44"/>
      <c r="J96" s="46" t="s">
        <v>116</v>
      </c>
      <c r="K96" s="46" t="s">
        <v>116</v>
      </c>
    </row>
    <row r="97" spans="1:11">
      <c r="A97" s="57"/>
      <c r="B97" s="7" t="s">
        <v>87</v>
      </c>
      <c r="C97" s="44">
        <v>30289387527</v>
      </c>
      <c r="D97" s="44">
        <v>30627078418.629997</v>
      </c>
      <c r="E97" s="44">
        <v>30627078418.629997</v>
      </c>
      <c r="F97" s="44">
        <v>23276240114.170002</v>
      </c>
      <c r="G97" s="44">
        <v>27904228627.899998</v>
      </c>
      <c r="H97" s="44">
        <v>30564870198.819996</v>
      </c>
      <c r="I97" s="44"/>
      <c r="J97" s="42">
        <f t="shared" si="11"/>
        <v>99.796884903745308</v>
      </c>
      <c r="K97" s="45">
        <f t="shared" si="12"/>
        <v>99.796884903745308</v>
      </c>
    </row>
    <row r="98" spans="1:11">
      <c r="A98" s="57"/>
      <c r="B98" s="7" t="s">
        <v>88</v>
      </c>
      <c r="C98" s="44">
        <v>782933257</v>
      </c>
      <c r="D98" s="44">
        <v>920675567.94999993</v>
      </c>
      <c r="E98" s="44">
        <v>920675567.94999993</v>
      </c>
      <c r="F98" s="44">
        <v>716821357.56000006</v>
      </c>
      <c r="G98" s="44">
        <v>820199067.84000015</v>
      </c>
      <c r="H98" s="44">
        <v>918198024.85000002</v>
      </c>
      <c r="I98" s="44"/>
      <c r="J98" s="42">
        <f t="shared" si="11"/>
        <v>99.730899440992388</v>
      </c>
      <c r="K98" s="45">
        <f t="shared" si="12"/>
        <v>99.730899440992388</v>
      </c>
    </row>
    <row r="99" spans="1:11">
      <c r="A99" s="57" t="s">
        <v>89</v>
      </c>
      <c r="B99" s="7"/>
      <c r="C99" s="43">
        <f>SUM(C100:C104)</f>
        <v>288778230468.77002</v>
      </c>
      <c r="D99" s="43">
        <f t="shared" ref="D99:H99" si="16">SUM(D100:D104)</f>
        <v>303296063917.69995</v>
      </c>
      <c r="E99" s="43">
        <f t="shared" si="16"/>
        <v>303296063917.69995</v>
      </c>
      <c r="F99" s="43">
        <f t="shared" si="16"/>
        <v>246569737204.2901</v>
      </c>
      <c r="G99" s="43">
        <f t="shared" si="16"/>
        <v>278889195655.46002</v>
      </c>
      <c r="H99" s="43">
        <f t="shared" si="16"/>
        <v>303296063917.69995</v>
      </c>
      <c r="I99" s="43"/>
      <c r="J99" s="42">
        <f t="shared" si="11"/>
        <v>100</v>
      </c>
      <c r="K99" s="42">
        <f t="shared" si="12"/>
        <v>100</v>
      </c>
    </row>
    <row r="100" spans="1:11">
      <c r="A100" s="57"/>
      <c r="B100" s="7" t="s">
        <v>90</v>
      </c>
      <c r="C100" s="44">
        <v>263625161573</v>
      </c>
      <c r="D100" s="44">
        <v>277269878476.68994</v>
      </c>
      <c r="E100" s="44">
        <v>277269878476.68994</v>
      </c>
      <c r="F100" s="44">
        <v>224698519350.9101</v>
      </c>
      <c r="G100" s="44">
        <v>255191213692.67001</v>
      </c>
      <c r="H100" s="44">
        <v>277269878476.68994</v>
      </c>
      <c r="I100" s="44"/>
      <c r="J100" s="42">
        <f t="shared" si="11"/>
        <v>100</v>
      </c>
      <c r="K100" s="45">
        <f t="shared" si="12"/>
        <v>100</v>
      </c>
    </row>
    <row r="101" spans="1:11">
      <c r="A101" s="57"/>
      <c r="B101" s="7" t="s">
        <v>91</v>
      </c>
      <c r="C101" s="44">
        <v>1263618336.6799998</v>
      </c>
      <c r="D101" s="44">
        <v>1370968377.5300007</v>
      </c>
      <c r="E101" s="44">
        <v>1370968377.5300007</v>
      </c>
      <c r="F101" s="44">
        <v>1105770620.3199999</v>
      </c>
      <c r="G101" s="44">
        <v>1253996284.8399999</v>
      </c>
      <c r="H101" s="44">
        <v>1370968377.5300007</v>
      </c>
      <c r="I101" s="44"/>
      <c r="J101" s="42">
        <f t="shared" si="11"/>
        <v>100</v>
      </c>
      <c r="K101" s="45">
        <f t="shared" si="12"/>
        <v>100</v>
      </c>
    </row>
    <row r="102" spans="1:11">
      <c r="A102" s="57"/>
      <c r="B102" s="7" t="s">
        <v>92</v>
      </c>
      <c r="C102" s="44">
        <v>7351029715</v>
      </c>
      <c r="D102" s="44">
        <v>7351029715</v>
      </c>
      <c r="E102" s="44">
        <v>7351029715</v>
      </c>
      <c r="F102" s="44">
        <v>6125858097</v>
      </c>
      <c r="G102" s="44">
        <v>6738443906</v>
      </c>
      <c r="H102" s="44">
        <v>7351029715</v>
      </c>
      <c r="I102" s="44"/>
      <c r="J102" s="42">
        <f t="shared" si="11"/>
        <v>100</v>
      </c>
      <c r="K102" s="45">
        <f t="shared" si="12"/>
        <v>100</v>
      </c>
    </row>
    <row r="103" spans="1:11">
      <c r="A103" s="57"/>
      <c r="B103" s="7" t="s">
        <v>93</v>
      </c>
      <c r="C103" s="44">
        <v>5610194778</v>
      </c>
      <c r="D103" s="44">
        <v>5610194778</v>
      </c>
      <c r="E103" s="44">
        <v>5610194778</v>
      </c>
      <c r="F103" s="44">
        <v>5610194778</v>
      </c>
      <c r="G103" s="44">
        <v>5610194778</v>
      </c>
      <c r="H103" s="44">
        <v>5610194778</v>
      </c>
      <c r="I103" s="44"/>
      <c r="J103" s="42">
        <f t="shared" si="11"/>
        <v>100</v>
      </c>
      <c r="K103" s="45">
        <f t="shared" si="12"/>
        <v>100</v>
      </c>
    </row>
    <row r="104" spans="1:11">
      <c r="A104" s="57"/>
      <c r="B104" s="7" t="s">
        <v>94</v>
      </c>
      <c r="C104" s="44">
        <v>10928226066.090002</v>
      </c>
      <c r="D104" s="44">
        <v>11693992570.479996</v>
      </c>
      <c r="E104" s="44">
        <v>11693992570.479996</v>
      </c>
      <c r="F104" s="44">
        <v>9029394358.0599976</v>
      </c>
      <c r="G104" s="44">
        <v>10095346993.950005</v>
      </c>
      <c r="H104" s="44">
        <v>11693992570.479996</v>
      </c>
      <c r="I104" s="44"/>
      <c r="J104" s="42">
        <f t="shared" si="11"/>
        <v>100</v>
      </c>
      <c r="K104" s="45">
        <f t="shared" si="12"/>
        <v>100</v>
      </c>
    </row>
    <row r="105" spans="1:11">
      <c r="A105" s="57" t="s">
        <v>95</v>
      </c>
      <c r="B105" s="7"/>
      <c r="C105" s="43">
        <f>+C106</f>
        <v>2105954</v>
      </c>
      <c r="D105" s="43">
        <f t="shared" ref="D105:H105" si="17">+D106</f>
        <v>3301883.03</v>
      </c>
      <c r="E105" s="43">
        <f t="shared" si="17"/>
        <v>3301883.03</v>
      </c>
      <c r="F105" s="43">
        <f t="shared" si="17"/>
        <v>2313483.63</v>
      </c>
      <c r="G105" s="43">
        <f t="shared" si="17"/>
        <v>2554944.2200000002</v>
      </c>
      <c r="H105" s="43">
        <f t="shared" si="17"/>
        <v>3254709.2</v>
      </c>
      <c r="I105" s="43"/>
      <c r="J105" s="42">
        <f t="shared" si="11"/>
        <v>98.571305234879887</v>
      </c>
      <c r="K105" s="42">
        <f t="shared" si="12"/>
        <v>98.571305234879887</v>
      </c>
    </row>
    <row r="106" spans="1:11" ht="34.5">
      <c r="A106" s="57"/>
      <c r="B106" s="7" t="s">
        <v>96</v>
      </c>
      <c r="C106" s="44">
        <v>2105954</v>
      </c>
      <c r="D106" s="44">
        <v>3301883.03</v>
      </c>
      <c r="E106" s="44">
        <v>3301883.03</v>
      </c>
      <c r="F106" s="44">
        <v>2313483.63</v>
      </c>
      <c r="G106" s="44">
        <v>2554944.2200000002</v>
      </c>
      <c r="H106" s="44">
        <v>3254709.2</v>
      </c>
      <c r="I106" s="44"/>
      <c r="J106" s="42">
        <f t="shared" si="11"/>
        <v>98.571305234879887</v>
      </c>
      <c r="K106" s="45">
        <f t="shared" si="12"/>
        <v>98.571305234879887</v>
      </c>
    </row>
    <row r="107" spans="1:11" ht="18.75">
      <c r="A107" s="57" t="s">
        <v>125</v>
      </c>
      <c r="B107" s="7"/>
      <c r="C107" s="43">
        <f>SUM(C108:C113)</f>
        <v>63603758915.930077</v>
      </c>
      <c r="D107" s="43">
        <f t="shared" ref="D107:H107" si="18">SUM(D108:D113)</f>
        <v>67985246817.144661</v>
      </c>
      <c r="E107" s="43">
        <f t="shared" si="18"/>
        <v>67985246817.144661</v>
      </c>
      <c r="F107" s="43">
        <f t="shared" si="18"/>
        <v>48356084294.870491</v>
      </c>
      <c r="G107" s="43">
        <f t="shared" si="18"/>
        <v>52727426256.298546</v>
      </c>
      <c r="H107" s="43">
        <f t="shared" si="18"/>
        <v>61368889105.643768</v>
      </c>
      <c r="I107" s="43"/>
      <c r="J107" s="42">
        <f t="shared" si="11"/>
        <v>90.26795073746446</v>
      </c>
      <c r="K107" s="42">
        <f t="shared" si="12"/>
        <v>90.26795073746446</v>
      </c>
    </row>
    <row r="108" spans="1:11">
      <c r="A108" s="57"/>
      <c r="B108" s="7" t="s">
        <v>97</v>
      </c>
      <c r="C108" s="44">
        <v>2276277196.2000003</v>
      </c>
      <c r="D108" s="44">
        <v>1825238866.6819997</v>
      </c>
      <c r="E108" s="44">
        <v>1825238866.6819997</v>
      </c>
      <c r="F108" s="44">
        <v>1217852189.4630003</v>
      </c>
      <c r="G108" s="44">
        <v>1353696339.4850004</v>
      </c>
      <c r="H108" s="44">
        <v>1620814174.6439993</v>
      </c>
      <c r="I108" s="44"/>
      <c r="J108" s="42">
        <f t="shared" si="11"/>
        <v>88.800112918392287</v>
      </c>
      <c r="K108" s="45">
        <f t="shared" si="12"/>
        <v>88.800112918392287</v>
      </c>
    </row>
    <row r="109" spans="1:11">
      <c r="A109" s="57"/>
      <c r="B109" s="7" t="s">
        <v>98</v>
      </c>
      <c r="C109" s="44">
        <v>649640282</v>
      </c>
      <c r="D109" s="44">
        <v>259677477.65000001</v>
      </c>
      <c r="E109" s="44">
        <v>259677477.65000001</v>
      </c>
      <c r="F109" s="44">
        <v>349498063.02999991</v>
      </c>
      <c r="G109" s="44">
        <v>381086806.42999959</v>
      </c>
      <c r="H109" s="44">
        <v>441974737.61999977</v>
      </c>
      <c r="I109" s="44"/>
      <c r="J109" s="42">
        <f t="shared" si="11"/>
        <v>170.20141354565402</v>
      </c>
      <c r="K109" s="45">
        <f t="shared" si="12"/>
        <v>170.20141354565402</v>
      </c>
    </row>
    <row r="110" spans="1:11">
      <c r="A110" s="57"/>
      <c r="B110" s="7" t="s">
        <v>99</v>
      </c>
      <c r="C110" s="44">
        <v>52206675276.220085</v>
      </c>
      <c r="D110" s="44">
        <v>57348672846.055962</v>
      </c>
      <c r="E110" s="44">
        <v>57348672846.055962</v>
      </c>
      <c r="F110" s="44">
        <v>39958675670.123688</v>
      </c>
      <c r="G110" s="44">
        <v>43499889000.872749</v>
      </c>
      <c r="H110" s="44">
        <v>50977407549.840469</v>
      </c>
      <c r="I110" s="44"/>
      <c r="J110" s="42">
        <f t="shared" si="11"/>
        <v>88.890300367859936</v>
      </c>
      <c r="K110" s="45">
        <f t="shared" si="12"/>
        <v>88.890300367859936</v>
      </c>
    </row>
    <row r="111" spans="1:11">
      <c r="A111" s="57"/>
      <c r="B111" s="7" t="s">
        <v>100</v>
      </c>
      <c r="C111" s="44">
        <v>79208386.239999905</v>
      </c>
      <c r="D111" s="44">
        <v>69740974.366400003</v>
      </c>
      <c r="E111" s="44">
        <v>69740974.366400003</v>
      </c>
      <c r="F111" s="44">
        <v>43130721.959999979</v>
      </c>
      <c r="G111" s="44">
        <v>47732359.140799962</v>
      </c>
      <c r="H111" s="44">
        <v>56944068.988800012</v>
      </c>
      <c r="I111" s="44"/>
      <c r="J111" s="42">
        <f t="shared" si="11"/>
        <v>81.650807873190075</v>
      </c>
      <c r="K111" s="45">
        <f t="shared" si="12"/>
        <v>81.650807873190075</v>
      </c>
    </row>
    <row r="112" spans="1:11">
      <c r="A112" s="57"/>
      <c r="B112" s="7" t="s">
        <v>101</v>
      </c>
      <c r="C112" s="44">
        <v>231334777.2700004</v>
      </c>
      <c r="D112" s="44">
        <v>162460056.73030007</v>
      </c>
      <c r="E112" s="44">
        <v>162460056.73030007</v>
      </c>
      <c r="F112" s="44">
        <v>169797804.73379993</v>
      </c>
      <c r="G112" s="44">
        <v>185046867.48999977</v>
      </c>
      <c r="H112" s="44">
        <v>215986882.97050002</v>
      </c>
      <c r="I112" s="44"/>
      <c r="J112" s="42">
        <f t="shared" si="11"/>
        <v>132.94768407539081</v>
      </c>
      <c r="K112" s="45">
        <f t="shared" si="12"/>
        <v>132.94768407539081</v>
      </c>
    </row>
    <row r="113" spans="1:11">
      <c r="A113" s="57"/>
      <c r="B113" s="7" t="s">
        <v>102</v>
      </c>
      <c r="C113" s="44">
        <v>8160622998</v>
      </c>
      <c r="D113" s="44">
        <v>8319456595.6599989</v>
      </c>
      <c r="E113" s="44">
        <v>8319456595.6599989</v>
      </c>
      <c r="F113" s="44">
        <v>6617129845.5599985</v>
      </c>
      <c r="G113" s="44">
        <v>7259974882.8799992</v>
      </c>
      <c r="H113" s="44">
        <v>8055761691.5799999</v>
      </c>
      <c r="I113" s="44"/>
      <c r="J113" s="42">
        <f t="shared" si="11"/>
        <v>96.830383077933718</v>
      </c>
      <c r="K113" s="45">
        <f t="shared" si="12"/>
        <v>96.830383077933718</v>
      </c>
    </row>
    <row r="114" spans="1:11">
      <c r="A114" s="57" t="s">
        <v>103</v>
      </c>
      <c r="B114" s="7"/>
      <c r="C114" s="43">
        <f>SUM(C115:C118)</f>
        <v>2900587924</v>
      </c>
      <c r="D114" s="43">
        <f t="shared" ref="D114:H114" si="19">SUM(D115:D118)</f>
        <v>3035839630</v>
      </c>
      <c r="E114" s="43">
        <f t="shared" si="19"/>
        <v>3035839630</v>
      </c>
      <c r="F114" s="43">
        <f t="shared" si="19"/>
        <v>2069499505</v>
      </c>
      <c r="G114" s="43">
        <f t="shared" si="19"/>
        <v>2425100256</v>
      </c>
      <c r="H114" s="43">
        <f t="shared" si="19"/>
        <v>2765794222</v>
      </c>
      <c r="I114" s="43"/>
      <c r="J114" s="42">
        <f t="shared" si="11"/>
        <v>91.104753843667297</v>
      </c>
      <c r="K114" s="42">
        <f t="shared" si="12"/>
        <v>91.104753843667297</v>
      </c>
    </row>
    <row r="115" spans="1:11">
      <c r="A115" s="57"/>
      <c r="B115" s="7" t="s">
        <v>104</v>
      </c>
      <c r="C115" s="44">
        <v>400979828</v>
      </c>
      <c r="D115" s="44">
        <v>435476457</v>
      </c>
      <c r="E115" s="44">
        <v>435476457</v>
      </c>
      <c r="F115" s="44">
        <v>337508786</v>
      </c>
      <c r="G115" s="44">
        <v>386112174</v>
      </c>
      <c r="H115" s="44">
        <v>435476457</v>
      </c>
      <c r="I115" s="44"/>
      <c r="J115" s="42">
        <f t="shared" si="11"/>
        <v>100</v>
      </c>
      <c r="K115" s="45">
        <f t="shared" si="12"/>
        <v>100</v>
      </c>
    </row>
    <row r="116" spans="1:11">
      <c r="A116" s="57"/>
      <c r="B116" s="7" t="s">
        <v>105</v>
      </c>
      <c r="C116" s="44">
        <v>942205197</v>
      </c>
      <c r="D116" s="44">
        <v>1035556176</v>
      </c>
      <c r="E116" s="44">
        <v>1035556176</v>
      </c>
      <c r="F116" s="44">
        <v>811306318</v>
      </c>
      <c r="G116" s="44">
        <v>923034928</v>
      </c>
      <c r="H116" s="44">
        <v>1035556176</v>
      </c>
      <c r="I116" s="44"/>
      <c r="J116" s="42">
        <f t="shared" si="11"/>
        <v>100</v>
      </c>
      <c r="K116" s="45">
        <f t="shared" si="12"/>
        <v>100</v>
      </c>
    </row>
    <row r="117" spans="1:11">
      <c r="A117" s="57"/>
      <c r="B117" s="7" t="s">
        <v>106</v>
      </c>
      <c r="C117" s="44">
        <v>286447482</v>
      </c>
      <c r="D117" s="44">
        <v>293851580</v>
      </c>
      <c r="E117" s="44">
        <v>293851580</v>
      </c>
      <c r="F117" s="44">
        <v>227516281</v>
      </c>
      <c r="G117" s="44">
        <v>257239799</v>
      </c>
      <c r="H117" s="44">
        <v>293851580</v>
      </c>
      <c r="I117" s="44"/>
      <c r="J117" s="42">
        <f t="shared" si="11"/>
        <v>100</v>
      </c>
      <c r="K117" s="45">
        <f t="shared" si="12"/>
        <v>100</v>
      </c>
    </row>
    <row r="118" spans="1:11">
      <c r="A118" s="58"/>
      <c r="B118" s="50" t="s">
        <v>107</v>
      </c>
      <c r="C118" s="47">
        <v>1270955417</v>
      </c>
      <c r="D118" s="47">
        <v>1270955417</v>
      </c>
      <c r="E118" s="47">
        <v>1270955417</v>
      </c>
      <c r="F118" s="47">
        <v>693168120</v>
      </c>
      <c r="G118" s="47">
        <v>858713355</v>
      </c>
      <c r="H118" s="47">
        <v>1000910009</v>
      </c>
      <c r="I118" s="47"/>
      <c r="J118" s="48">
        <f t="shared" si="11"/>
        <v>78.75256642460181</v>
      </c>
      <c r="K118" s="49">
        <f t="shared" si="12"/>
        <v>78.75256642460181</v>
      </c>
    </row>
    <row r="119" spans="1:11">
      <c r="A119" s="22" t="s">
        <v>120</v>
      </c>
      <c r="B119" s="23"/>
      <c r="C119" s="23"/>
      <c r="D119" s="23"/>
      <c r="E119" s="23"/>
      <c r="F119" s="23"/>
      <c r="G119" s="23"/>
      <c r="H119" s="23"/>
      <c r="I119" s="23"/>
      <c r="J119" s="23"/>
      <c r="K119" s="23"/>
    </row>
    <row r="120" spans="1:11" ht="14.25" customHeight="1">
      <c r="A120" s="22" t="s">
        <v>110</v>
      </c>
      <c r="B120" s="23"/>
      <c r="C120" s="23"/>
      <c r="D120" s="23"/>
      <c r="E120" s="23"/>
      <c r="F120" s="23"/>
      <c r="G120" s="23"/>
      <c r="H120" s="23"/>
      <c r="I120" s="23"/>
      <c r="J120" s="23"/>
      <c r="K120" s="23"/>
    </row>
    <row r="121" spans="1:11" ht="14.25" customHeight="1">
      <c r="A121" s="22" t="s">
        <v>109</v>
      </c>
      <c r="B121" s="23"/>
      <c r="C121" s="23"/>
      <c r="D121" s="23"/>
      <c r="E121" s="23"/>
      <c r="F121" s="23"/>
      <c r="G121" s="23"/>
      <c r="H121" s="23"/>
      <c r="I121" s="23"/>
      <c r="J121" s="23"/>
      <c r="K121" s="23"/>
    </row>
    <row r="122" spans="1:11" ht="31.5" customHeight="1">
      <c r="A122" s="22" t="s">
        <v>121</v>
      </c>
      <c r="B122" s="23"/>
      <c r="C122" s="23"/>
      <c r="D122" s="23"/>
      <c r="E122" s="23"/>
      <c r="F122" s="23"/>
      <c r="G122" s="23"/>
      <c r="H122" s="23"/>
      <c r="I122" s="23"/>
      <c r="J122" s="23"/>
      <c r="K122" s="23"/>
    </row>
    <row r="123" spans="1:11" ht="30" customHeight="1">
      <c r="A123" s="22" t="s">
        <v>127</v>
      </c>
      <c r="B123" s="23"/>
      <c r="C123" s="23"/>
      <c r="D123" s="23"/>
      <c r="E123" s="23"/>
      <c r="F123" s="23"/>
      <c r="G123" s="23"/>
      <c r="H123" s="23"/>
      <c r="I123" s="23"/>
      <c r="J123" s="23"/>
      <c r="K123" s="23"/>
    </row>
    <row r="124" spans="1:11" ht="23.25" customHeight="1">
      <c r="A124" s="22" t="s">
        <v>119</v>
      </c>
      <c r="B124" s="23"/>
      <c r="C124" s="23"/>
      <c r="D124" s="23"/>
      <c r="E124" s="23"/>
      <c r="F124" s="23"/>
      <c r="G124" s="23"/>
      <c r="H124" s="23"/>
      <c r="I124" s="23"/>
      <c r="J124" s="23"/>
      <c r="K124" s="23"/>
    </row>
    <row r="125" spans="1:11">
      <c r="A125" s="22" t="s">
        <v>117</v>
      </c>
      <c r="B125" s="23"/>
      <c r="C125" s="23"/>
      <c r="D125" s="23"/>
      <c r="E125" s="23"/>
      <c r="F125" s="23"/>
      <c r="G125" s="23"/>
      <c r="H125" s="23"/>
      <c r="I125" s="23"/>
      <c r="J125" s="23"/>
      <c r="K125" s="23"/>
    </row>
    <row r="126" spans="1:11" ht="17.25" customHeight="1">
      <c r="A126" s="22" t="s">
        <v>118</v>
      </c>
      <c r="B126" s="23"/>
      <c r="C126" s="23"/>
      <c r="D126" s="23"/>
      <c r="E126" s="23"/>
      <c r="F126" s="23"/>
      <c r="G126" s="23"/>
      <c r="H126" s="23"/>
      <c r="I126" s="23"/>
      <c r="J126" s="23"/>
      <c r="K126" s="23"/>
    </row>
    <row r="127" spans="1:11">
      <c r="D127" s="11"/>
      <c r="E127" s="11"/>
      <c r="G127" s="11"/>
      <c r="H127" s="11"/>
      <c r="I127" s="11"/>
    </row>
    <row r="128" spans="1:11">
      <c r="C128" s="12"/>
      <c r="D128" s="13"/>
      <c r="E128" s="13"/>
      <c r="F128" s="13"/>
      <c r="G128" s="14"/>
      <c r="H128" s="13"/>
      <c r="I128" s="13"/>
      <c r="J128" s="10"/>
    </row>
    <row r="129" spans="3:9">
      <c r="C129" s="15"/>
      <c r="D129" s="16"/>
      <c r="E129" s="16"/>
      <c r="F129" s="10"/>
      <c r="G129" s="17"/>
      <c r="H129" s="17"/>
      <c r="I129" s="17"/>
    </row>
    <row r="130" spans="3:9">
      <c r="C130" s="18"/>
      <c r="D130" s="18"/>
      <c r="E130" s="18"/>
      <c r="F130" s="18"/>
      <c r="G130" s="18"/>
      <c r="H130" s="18"/>
      <c r="I130" s="18"/>
    </row>
    <row r="131" spans="3:9">
      <c r="C131" s="19"/>
      <c r="D131" s="19"/>
      <c r="E131" s="19"/>
      <c r="F131" s="19"/>
      <c r="G131" s="19"/>
      <c r="H131" s="19"/>
      <c r="I131" s="19"/>
    </row>
    <row r="134" spans="3:9">
      <c r="D134" s="8"/>
    </row>
  </sheetData>
  <mergeCells count="16">
    <mergeCell ref="A123:K123"/>
    <mergeCell ref="A121:K121"/>
    <mergeCell ref="A122:K122"/>
    <mergeCell ref="A120:K120"/>
    <mergeCell ref="C1:C2"/>
    <mergeCell ref="C10:C11"/>
    <mergeCell ref="D10:D11"/>
    <mergeCell ref="E10:E11"/>
    <mergeCell ref="A119:K119"/>
    <mergeCell ref="A1:A2"/>
    <mergeCell ref="B1:B2"/>
    <mergeCell ref="A126:K126"/>
    <mergeCell ref="A125:K125"/>
    <mergeCell ref="A124:K124"/>
    <mergeCell ref="J10:K10"/>
    <mergeCell ref="F10:H10"/>
  </mergeCells>
  <printOptions horizontalCentered="1"/>
  <pageMargins left="0.39370078740157483" right="0.39370078740157483" top="0.39370078740157483" bottom="0.39370078740157483" header="0.39370078740157483" footer="0.39370078740157483"/>
  <pageSetup scale="70" fitToHeight="99" orientation="landscape" r:id="rId1"/>
  <rowBreaks count="1" manualBreakCount="1">
    <brk id="6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Cuarto trimestre</vt:lpstr>
      <vt:lpstr>'Cuarto trimestre'!Área_de_impresión</vt:lpstr>
      <vt:lpstr>'Cuarto trimestre'!Títulos_a_imprimir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Isaac</dc:creator>
  <cp:lastModifiedBy>susana_pena</cp:lastModifiedBy>
  <cp:lastPrinted>2013-01-22T23:11:51Z</cp:lastPrinted>
  <dcterms:created xsi:type="dcterms:W3CDTF">2010-10-28T01:24:04Z</dcterms:created>
  <dcterms:modified xsi:type="dcterms:W3CDTF">2013-02-06T00:00:28Z</dcterms:modified>
</cp:coreProperties>
</file>